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11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/>
  <c r="B195" l="1"/>
  <c r="A195"/>
  <c r="L194"/>
  <c r="J194"/>
  <c r="I194"/>
  <c r="H194"/>
  <c r="G194"/>
  <c r="B185"/>
  <c r="A185"/>
  <c r="L184"/>
  <c r="J184"/>
  <c r="I184"/>
  <c r="I195" s="1"/>
  <c r="H184"/>
  <c r="G184"/>
  <c r="F184"/>
  <c r="B176"/>
  <c r="A176"/>
  <c r="L175"/>
  <c r="J175"/>
  <c r="I175"/>
  <c r="H175"/>
  <c r="G175"/>
  <c r="B166"/>
  <c r="A166"/>
  <c r="L165"/>
  <c r="J165"/>
  <c r="I165"/>
  <c r="H165"/>
  <c r="G165"/>
  <c r="F165"/>
  <c r="F176" s="1"/>
  <c r="B157"/>
  <c r="A157"/>
  <c r="L156"/>
  <c r="J156"/>
  <c r="I156"/>
  <c r="H156"/>
  <c r="G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B128"/>
  <c r="A128"/>
  <c r="L127"/>
  <c r="J127"/>
  <c r="I127"/>
  <c r="G127"/>
  <c r="F127"/>
  <c r="F138" s="1"/>
  <c r="B119"/>
  <c r="A119"/>
  <c r="L118"/>
  <c r="J118"/>
  <c r="I118"/>
  <c r="H118"/>
  <c r="G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B90"/>
  <c r="A90"/>
  <c r="L89"/>
  <c r="J89"/>
  <c r="I89"/>
  <c r="H89"/>
  <c r="G89"/>
  <c r="F89"/>
  <c r="F100" s="1"/>
  <c r="B81"/>
  <c r="A81"/>
  <c r="L80"/>
  <c r="J80"/>
  <c r="I80"/>
  <c r="H80"/>
  <c r="G80"/>
  <c r="B71"/>
  <c r="A71"/>
  <c r="L70"/>
  <c r="J70"/>
  <c r="I70"/>
  <c r="H70"/>
  <c r="G70"/>
  <c r="F70"/>
  <c r="F81" s="1"/>
  <c r="B62"/>
  <c r="A62"/>
  <c r="L61"/>
  <c r="J61"/>
  <c r="I61"/>
  <c r="H61"/>
  <c r="G61"/>
  <c r="B52"/>
  <c r="A52"/>
  <c r="L51"/>
  <c r="J51"/>
  <c r="I51"/>
  <c r="H51"/>
  <c r="G51"/>
  <c r="F51"/>
  <c r="F62" s="1"/>
  <c r="B43"/>
  <c r="A43"/>
  <c r="L42"/>
  <c r="B33"/>
  <c r="A33"/>
  <c r="L32"/>
  <c r="L43" s="1"/>
  <c r="J32"/>
  <c r="I32"/>
  <c r="H32"/>
  <c r="G32"/>
  <c r="F32"/>
  <c r="F43" s="1"/>
  <c r="B24"/>
  <c r="A24"/>
  <c r="L23"/>
  <c r="J23"/>
  <c r="H23"/>
  <c r="G23"/>
  <c r="B14"/>
  <c r="A14"/>
  <c r="L13"/>
  <c r="J13"/>
  <c r="J24" s="1"/>
  <c r="I13"/>
  <c r="H13"/>
  <c r="G13"/>
  <c r="F13"/>
  <c r="F24" s="1"/>
  <c r="G195" l="1"/>
  <c r="L195"/>
  <c r="J195"/>
  <c r="H195"/>
  <c r="J176"/>
  <c r="G176"/>
  <c r="L176"/>
  <c r="I176"/>
  <c r="H176"/>
  <c r="G157"/>
  <c r="I157"/>
  <c r="J157"/>
  <c r="H157"/>
  <c r="H138"/>
  <c r="L138"/>
  <c r="J138"/>
  <c r="I138"/>
  <c r="G138"/>
  <c r="I119"/>
  <c r="J119"/>
  <c r="H119"/>
  <c r="H100"/>
  <c r="G100"/>
  <c r="L100"/>
  <c r="J100"/>
  <c r="I100"/>
  <c r="L81"/>
  <c r="G81"/>
  <c r="J81"/>
  <c r="I81"/>
  <c r="H81"/>
  <c r="J62"/>
  <c r="H62"/>
  <c r="L62"/>
  <c r="I62"/>
  <c r="G62"/>
  <c r="H24"/>
  <c r="I43"/>
  <c r="H43"/>
  <c r="L24"/>
  <c r="I24"/>
  <c r="G24"/>
  <c r="G196" s="1"/>
  <c r="F196"/>
  <c r="H196" l="1"/>
  <c r="L196"/>
  <c r="J196"/>
  <c r="I196"/>
</calcChain>
</file>

<file path=xl/sharedStrings.xml><?xml version="1.0" encoding="utf-8"?>
<sst xmlns="http://schemas.openxmlformats.org/spreadsheetml/2006/main" count="307" uniqueCount="123">
  <si>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</si>
  <si>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</si>
  <si>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</si>
  <si>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</si>
  <si>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</si>
  <si>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</si>
  <si>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</si>
  <si>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</si>
  <si>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</si>
  <si>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</si>
  <si>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</si>
  <si>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</si>
  <si>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</si>
  <si>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</si>
  <si>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</si>
  <si>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</si>
  <si>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</si>
  <si>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</si>
  <si>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</si>
  <si>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</si>
  <si>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</si>
  <si>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</si>
  <si>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</si>
  <si>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</si>
  <si>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</si>
  <si>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</si>
  <si>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</si>
  <si>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</si>
  <si>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</si>
  <si>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</si>
  <si>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</si>
  <si>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</si>
  <si>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</si>
  <si>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</si>
  <si>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</si>
  <si>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</si>
  <si>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</si>
  <si>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</si>
  <si>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</si>
  <si>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"Каменская СОШ"</t>
  </si>
  <si>
    <t xml:space="preserve">Суп картофельный с макаронными изделиями </t>
  </si>
  <si>
    <t>200</t>
  </si>
  <si>
    <t>46</t>
  </si>
  <si>
    <t>Котлеты, биточки, шницели</t>
  </si>
  <si>
    <t>181-13</t>
  </si>
  <si>
    <t xml:space="preserve">Каша гречневая вязкая </t>
  </si>
  <si>
    <t>106-13</t>
  </si>
  <si>
    <t>Компот из черноплодной рябины</t>
  </si>
  <si>
    <t>ттк</t>
  </si>
  <si>
    <t>Хлеб пшеничный</t>
  </si>
  <si>
    <t xml:space="preserve">Салат из отварной свеклы с раст/маслом </t>
  </si>
  <si>
    <t>60</t>
  </si>
  <si>
    <t>34-13</t>
  </si>
  <si>
    <t>Пюре картофельное</t>
  </si>
  <si>
    <t>92-08</t>
  </si>
  <si>
    <t>Компот из сухофруктов</t>
  </si>
  <si>
    <t>Фрикадельки "Петушок"</t>
  </si>
  <si>
    <t>81-08</t>
  </si>
  <si>
    <t xml:space="preserve">Напиток из сока </t>
  </si>
  <si>
    <t>160Т</t>
  </si>
  <si>
    <t>Хлеб ржаной</t>
  </si>
  <si>
    <t xml:space="preserve">Борщ с капустой, картофелем и сметаной </t>
  </si>
  <si>
    <t>39-08</t>
  </si>
  <si>
    <t xml:space="preserve">Гороховое пюре </t>
  </si>
  <si>
    <t>468</t>
  </si>
  <si>
    <t>Хлеб  ржаной</t>
  </si>
  <si>
    <t xml:space="preserve">Суп-лапша  </t>
  </si>
  <si>
    <t>151/1</t>
  </si>
  <si>
    <t xml:space="preserve">Жаркое по-домашнему </t>
  </si>
  <si>
    <t xml:space="preserve">Компот из сухофруктов </t>
  </si>
  <si>
    <t xml:space="preserve">Щи из капусты с картофелем и сметаной </t>
  </si>
  <si>
    <t>41-08</t>
  </si>
  <si>
    <t>63-08</t>
  </si>
  <si>
    <t xml:space="preserve">Суп гороховый с картофелем </t>
  </si>
  <si>
    <t>47-08</t>
  </si>
  <si>
    <t>162-13</t>
  </si>
  <si>
    <t xml:space="preserve">Пюре картофельное </t>
  </si>
  <si>
    <t>60-08</t>
  </si>
  <si>
    <t xml:space="preserve">Суп из овощей </t>
  </si>
  <si>
    <t>56-08</t>
  </si>
  <si>
    <t xml:space="preserve">Котлета "Геркулес" </t>
  </si>
  <si>
    <t>80-08</t>
  </si>
  <si>
    <t>Макаронные изделия отварные с маслом</t>
  </si>
  <si>
    <t xml:space="preserve">Напиток апельсиновый  </t>
  </si>
  <si>
    <t>157</t>
  </si>
  <si>
    <t>113</t>
  </si>
  <si>
    <t>Картофель запеченный</t>
  </si>
  <si>
    <t>Директор</t>
  </si>
  <si>
    <t>Мамонтова Г.В.</t>
  </si>
  <si>
    <t>Чай с сахором</t>
  </si>
  <si>
    <t>Печень по-строгановски</t>
  </si>
  <si>
    <t>Компот из изюма</t>
  </si>
  <si>
    <t>200/5</t>
  </si>
  <si>
    <t>Фрикадельки из мяса говядины</t>
  </si>
  <si>
    <t>576т</t>
  </si>
  <si>
    <t>90-08</t>
  </si>
  <si>
    <t>Пуштые шыд с курицей</t>
  </si>
  <si>
    <t>Горошек зеленый с яйцом</t>
  </si>
  <si>
    <t>Капуста тушеная</t>
  </si>
  <si>
    <t>Икра кабачковая (заводская)</t>
  </si>
  <si>
    <t>Котлеты домашние</t>
  </si>
  <si>
    <t>Чай с лимоном</t>
  </si>
  <si>
    <t>74Т</t>
  </si>
  <si>
    <t>Салат из квашеной капусты</t>
  </si>
  <si>
    <t>Салат "Удмуртский"</t>
  </si>
  <si>
    <t>Икра кабочковая(заыодская)</t>
  </si>
  <si>
    <t>*9,41</t>
  </si>
  <si>
    <t>Гуляш из курицы</t>
  </si>
  <si>
    <t>Рис припущенный</t>
  </si>
  <si>
    <t>Уха  со взбитым яйцом (минтай)</t>
  </si>
  <si>
    <t>50/50</t>
  </si>
  <si>
    <t>64-08</t>
  </si>
  <si>
    <t>Салат из отварной свеклы с раст/маслом</t>
  </si>
  <si>
    <t>576Т</t>
  </si>
  <si>
    <t>39/8</t>
  </si>
  <si>
    <t xml:space="preserve">Хлеб пшеничный </t>
  </si>
  <si>
    <t>Чай с сахаром</t>
  </si>
  <si>
    <t>Огурец соленый (нарезка)</t>
  </si>
  <si>
    <t>Котлеты рыбные "Любительские" (горбуша)</t>
  </si>
  <si>
    <t>Рассольник "Ленинградский" со сметаной</t>
  </si>
  <si>
    <t>Горбуша запеченая в сметанном соусе</t>
  </si>
  <si>
    <t>Винегрет овощной</t>
  </si>
  <si>
    <t xml:space="preserve">Борщ "Сибирский"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</si>
</sst>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2" zoomScaleNormal="11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87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88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117</v>
      </c>
      <c r="F14" s="43">
        <v>60</v>
      </c>
      <c r="G14" s="43">
        <v>0.45</v>
      </c>
      <c r="H14" s="43">
        <v>0.06</v>
      </c>
      <c r="I14" s="43">
        <v>1.37</v>
      </c>
      <c r="J14" s="43">
        <v>7.96</v>
      </c>
      <c r="K14" s="44" t="s">
        <v>94</v>
      </c>
      <c r="L14" s="43">
        <v>9.6300000000000008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 t="s">
        <v>41</v>
      </c>
      <c r="G15" s="43">
        <v>2.13</v>
      </c>
      <c r="H15" s="43">
        <v>2.08</v>
      </c>
      <c r="I15" s="43">
        <v>16.260000000000002</v>
      </c>
      <c r="J15" s="43">
        <v>90.97</v>
      </c>
      <c r="K15" s="44" t="s">
        <v>42</v>
      </c>
      <c r="L15" s="43">
        <v>6.43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13.7</v>
      </c>
      <c r="H16" s="43">
        <v>16.29</v>
      </c>
      <c r="I16" s="43">
        <v>23.88</v>
      </c>
      <c r="J16" s="43">
        <v>289.87</v>
      </c>
      <c r="K16" s="44" t="s">
        <v>44</v>
      </c>
      <c r="L16" s="43">
        <v>57.63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4.8</v>
      </c>
      <c r="H17" s="43">
        <v>4.8600000000000003</v>
      </c>
      <c r="I17" s="43">
        <v>21</v>
      </c>
      <c r="J17" s="43">
        <v>146.25</v>
      </c>
      <c r="K17" s="44" t="s">
        <v>46</v>
      </c>
      <c r="L17" s="43">
        <v>6.71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 t="s">
        <v>41</v>
      </c>
      <c r="G18" s="43">
        <v>0</v>
      </c>
      <c r="H18" s="43">
        <v>0</v>
      </c>
      <c r="I18" s="43">
        <v>9.7799999999999994</v>
      </c>
      <c r="J18" s="43">
        <v>37.17</v>
      </c>
      <c r="K18" s="44" t="s">
        <v>48</v>
      </c>
      <c r="L18" s="43">
        <v>6.59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4.29</v>
      </c>
      <c r="H19" s="43">
        <v>0.42</v>
      </c>
      <c r="I19" s="43">
        <v>28.29</v>
      </c>
      <c r="J19" s="43">
        <v>134.35</v>
      </c>
      <c r="K19" s="44" t="s">
        <v>48</v>
      </c>
      <c r="L19" s="43">
        <v>3.01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761</v>
      </c>
      <c r="G23" s="19">
        <f t="shared" ref="G23:J23" si="2">SUM(G14:G22)</f>
        <v>25.37</v>
      </c>
      <c r="H23" s="19">
        <f t="shared" si="2"/>
        <v>23.71</v>
      </c>
      <c r="I23" s="19">
        <v>100.57</v>
      </c>
      <c r="J23" s="19">
        <f t="shared" si="2"/>
        <v>706.56999999999994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761</v>
      </c>
      <c r="G24" s="32">
        <f t="shared" ref="G24:J24" si="4">G13+G23</f>
        <v>25.37</v>
      </c>
      <c r="H24" s="32">
        <f t="shared" si="4"/>
        <v>23.71</v>
      </c>
      <c r="I24" s="32">
        <f t="shared" si="4"/>
        <v>100.57</v>
      </c>
      <c r="J24" s="32">
        <f t="shared" si="4"/>
        <v>706.56999999999994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 t="s">
        <v>51</v>
      </c>
      <c r="G33" s="43">
        <v>0.83</v>
      </c>
      <c r="H33" s="43">
        <v>3.58</v>
      </c>
      <c r="I33" s="43">
        <v>5.45</v>
      </c>
      <c r="J33" s="43">
        <v>54.075603455999989</v>
      </c>
      <c r="K33" s="44" t="s">
        <v>52</v>
      </c>
      <c r="L33" s="43">
        <v>4.76</v>
      </c>
    </row>
    <row r="34" spans="1:12" ht="15">
      <c r="A34" s="14"/>
      <c r="B34" s="15"/>
      <c r="C34" s="11"/>
      <c r="D34" s="7" t="s">
        <v>27</v>
      </c>
      <c r="E34" s="42" t="s">
        <v>96</v>
      </c>
      <c r="F34" s="43" t="s">
        <v>41</v>
      </c>
      <c r="G34" s="43">
        <v>2.58</v>
      </c>
      <c r="H34" s="43">
        <v>2.97</v>
      </c>
      <c r="I34" s="43">
        <v>19.079999999999998</v>
      </c>
      <c r="J34" s="43">
        <v>19.079999999999998</v>
      </c>
      <c r="K34" s="44">
        <v>63</v>
      </c>
      <c r="L34" s="43">
        <v>19.73</v>
      </c>
    </row>
    <row r="35" spans="1:12" ht="15">
      <c r="A35" s="14"/>
      <c r="B35" s="15"/>
      <c r="C35" s="11"/>
      <c r="D35" s="7" t="s">
        <v>28</v>
      </c>
      <c r="E35" s="42" t="s">
        <v>118</v>
      </c>
      <c r="F35" s="43">
        <v>90</v>
      </c>
      <c r="G35" s="43">
        <v>14.57</v>
      </c>
      <c r="H35" s="43">
        <v>10.91</v>
      </c>
      <c r="I35" s="43">
        <v>16.61</v>
      </c>
      <c r="J35" s="43">
        <v>198.59</v>
      </c>
      <c r="K35" s="44" t="s">
        <v>95</v>
      </c>
      <c r="L35" s="43">
        <v>40.78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160</v>
      </c>
      <c r="G36" s="43">
        <v>3.29</v>
      </c>
      <c r="H36" s="43">
        <v>5.86</v>
      </c>
      <c r="I36" s="43">
        <v>22.96</v>
      </c>
      <c r="J36" s="43">
        <v>156.46</v>
      </c>
      <c r="K36" s="44" t="s">
        <v>54</v>
      </c>
      <c r="L36" s="43">
        <v>18.920000000000002</v>
      </c>
    </row>
    <row r="37" spans="1:12" ht="15">
      <c r="A37" s="14"/>
      <c r="B37" s="15"/>
      <c r="C37" s="11"/>
      <c r="D37" s="7" t="s">
        <v>30</v>
      </c>
      <c r="E37" s="42" t="s">
        <v>116</v>
      </c>
      <c r="F37" s="43" t="s">
        <v>41</v>
      </c>
      <c r="G37" s="43">
        <v>0.18</v>
      </c>
      <c r="H37" s="43">
        <v>0.04</v>
      </c>
      <c r="I37" s="43">
        <v>9.2100000000000009</v>
      </c>
      <c r="J37" s="43">
        <v>35.880000000000003</v>
      </c>
      <c r="K37" s="44">
        <v>628</v>
      </c>
      <c r="L37" s="43">
        <v>1.85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4.29</v>
      </c>
      <c r="H38" s="43">
        <v>0.42</v>
      </c>
      <c r="I38" s="43">
        <v>28.28</v>
      </c>
      <c r="J38" s="43">
        <v>134.35</v>
      </c>
      <c r="K38" s="44"/>
      <c r="L38" s="43">
        <v>3.96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770</v>
      </c>
      <c r="G42" s="19">
        <v>25.74</v>
      </c>
      <c r="H42" s="19">
        <v>23.78</v>
      </c>
      <c r="I42" s="19">
        <v>101.59</v>
      </c>
      <c r="J42" s="19">
        <v>706.21</v>
      </c>
      <c r="K42" s="25"/>
      <c r="L42" s="19">
        <f t="shared" ref="L42" si="10">SUM(L33:L41)</f>
        <v>90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770</v>
      </c>
      <c r="G43" s="32">
        <v>25.74</v>
      </c>
      <c r="H43" s="32">
        <f t="shared" ref="H43" si="11">H32+H42</f>
        <v>23.78</v>
      </c>
      <c r="I43" s="32">
        <f t="shared" ref="I43" si="12">I32+I42</f>
        <v>101.59</v>
      </c>
      <c r="J43" s="32">
        <v>706.21</v>
      </c>
      <c r="K43" s="32"/>
      <c r="L43" s="32">
        <f t="shared" ref="L43" si="13">L32+L42</f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60</v>
      </c>
      <c r="G52" s="43">
        <v>2.98</v>
      </c>
      <c r="H52" s="43">
        <v>4.4800000000000004</v>
      </c>
      <c r="I52" s="43">
        <v>5.42</v>
      </c>
      <c r="J52" s="43">
        <v>69.19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119</v>
      </c>
      <c r="F53" s="43">
        <v>200</v>
      </c>
      <c r="G53" s="43">
        <v>2.2000000000000002</v>
      </c>
      <c r="H53" s="43">
        <v>5.0199999999999996</v>
      </c>
      <c r="I53" s="43">
        <v>15.4</v>
      </c>
      <c r="J53" s="43">
        <v>134.29</v>
      </c>
      <c r="K53" s="44">
        <v>129</v>
      </c>
      <c r="L53" s="43">
        <v>12.21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14.63</v>
      </c>
      <c r="H54" s="43">
        <v>8.9</v>
      </c>
      <c r="I54" s="43">
        <v>27.23</v>
      </c>
      <c r="J54" s="43">
        <v>206.4</v>
      </c>
      <c r="K54" s="44" t="s">
        <v>57</v>
      </c>
      <c r="L54" s="43">
        <v>53.86</v>
      </c>
    </row>
    <row r="55" spans="1:12" ht="15">
      <c r="A55" s="23"/>
      <c r="B55" s="15"/>
      <c r="C55" s="11"/>
      <c r="D55" s="7" t="s">
        <v>29</v>
      </c>
      <c r="E55" s="42" t="s">
        <v>98</v>
      </c>
      <c r="F55" s="43">
        <v>160</v>
      </c>
      <c r="G55" s="43">
        <v>3.68</v>
      </c>
      <c r="H55" s="43">
        <v>5.18</v>
      </c>
      <c r="I55" s="43">
        <v>19.48</v>
      </c>
      <c r="J55" s="43">
        <v>150.78</v>
      </c>
      <c r="K55" s="44">
        <v>228</v>
      </c>
      <c r="L55" s="43">
        <v>15.46</v>
      </c>
    </row>
    <row r="56" spans="1:12" ht="15">
      <c r="A56" s="23"/>
      <c r="B56" s="15"/>
      <c r="C56" s="11"/>
      <c r="D56" s="7" t="s">
        <v>30</v>
      </c>
      <c r="E56" s="42" t="s">
        <v>58</v>
      </c>
      <c r="F56" s="43" t="s">
        <v>41</v>
      </c>
      <c r="G56" s="43">
        <v>0.24</v>
      </c>
      <c r="H56" s="43">
        <v>0.04</v>
      </c>
      <c r="I56" s="43">
        <v>13.77</v>
      </c>
      <c r="J56" s="43">
        <v>54.27</v>
      </c>
      <c r="K56" s="44" t="s">
        <v>59</v>
      </c>
      <c r="L56" s="43">
        <v>5.07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60</v>
      </c>
      <c r="F58" s="43">
        <v>51</v>
      </c>
      <c r="G58" s="43">
        <v>3.16</v>
      </c>
      <c r="H58" s="43">
        <v>0.54</v>
      </c>
      <c r="I58" s="43">
        <v>19.350000000000001</v>
      </c>
      <c r="J58" s="43">
        <v>90.12</v>
      </c>
      <c r="K58" s="44" t="s">
        <v>48</v>
      </c>
      <c r="L58" s="43">
        <v>3.4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761</v>
      </c>
      <c r="G61" s="19">
        <f t="shared" ref="G61" si="18">SUM(G52:G60)</f>
        <v>26.89</v>
      </c>
      <c r="H61" s="19">
        <f t="shared" ref="H61" si="19">SUM(H52:H60)</f>
        <v>24.159999999999997</v>
      </c>
      <c r="I61" s="19">
        <f t="shared" ref="I61" si="20">SUM(I52:I60)</f>
        <v>100.65</v>
      </c>
      <c r="J61" s="19">
        <f t="shared" ref="J61:L61" si="21">SUM(J52:J60)</f>
        <v>705.05</v>
      </c>
      <c r="K61" s="25"/>
      <c r="L61" s="19">
        <f t="shared" si="21"/>
        <v>90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761</v>
      </c>
      <c r="G62" s="32">
        <f t="shared" ref="G62" si="22">G51+G61</f>
        <v>26.89</v>
      </c>
      <c r="H62" s="32">
        <f t="shared" ref="H62" si="23">H51+H61</f>
        <v>24.159999999999997</v>
      </c>
      <c r="I62" s="32">
        <f t="shared" ref="I62" si="24">I51+I61</f>
        <v>100.65</v>
      </c>
      <c r="J62" s="32">
        <f t="shared" ref="J62:L62" si="25">J51+J61</f>
        <v>705.05</v>
      </c>
      <c r="K62" s="32"/>
      <c r="L62" s="32">
        <f t="shared" si="25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60</v>
      </c>
      <c r="G71" s="43">
        <v>0.78</v>
      </c>
      <c r="H71" s="43">
        <v>3.12</v>
      </c>
      <c r="I71" s="43">
        <v>5.64</v>
      </c>
      <c r="J71" s="43">
        <v>52.44</v>
      </c>
      <c r="K71" s="44" t="s">
        <v>102</v>
      </c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 t="s">
        <v>41</v>
      </c>
      <c r="G72" s="43">
        <v>1.57</v>
      </c>
      <c r="H72" s="43">
        <v>4.87</v>
      </c>
      <c r="I72" s="43">
        <v>10.95</v>
      </c>
      <c r="J72" s="43">
        <v>90.94</v>
      </c>
      <c r="K72" s="44" t="s">
        <v>62</v>
      </c>
      <c r="L72" s="43">
        <v>10.37</v>
      </c>
    </row>
    <row r="73" spans="1:12" ht="15">
      <c r="A73" s="23"/>
      <c r="B73" s="15"/>
      <c r="C73" s="11"/>
      <c r="D73" s="7" t="s">
        <v>28</v>
      </c>
      <c r="E73" s="42" t="s">
        <v>100</v>
      </c>
      <c r="F73" s="43">
        <v>90</v>
      </c>
      <c r="G73" s="43">
        <v>9.7899999999999991</v>
      </c>
      <c r="H73" s="43">
        <v>7.63</v>
      </c>
      <c r="I73" s="43">
        <v>9.68</v>
      </c>
      <c r="J73" s="43">
        <v>171.26</v>
      </c>
      <c r="K73" s="44">
        <v>611</v>
      </c>
      <c r="L73" s="43">
        <v>55.56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8.5500000000000007</v>
      </c>
      <c r="H74" s="43">
        <v>9.3800000000000008</v>
      </c>
      <c r="I74" s="43">
        <v>47.89</v>
      </c>
      <c r="J74" s="43">
        <v>273.79000000000002</v>
      </c>
      <c r="K74" s="44" t="s">
        <v>64</v>
      </c>
      <c r="L74" s="43">
        <v>15.65</v>
      </c>
    </row>
    <row r="75" spans="1:12" ht="15">
      <c r="A75" s="23"/>
      <c r="B75" s="15"/>
      <c r="C75" s="11"/>
      <c r="D75" s="7" t="s">
        <v>30</v>
      </c>
      <c r="E75" s="42" t="s">
        <v>101</v>
      </c>
      <c r="F75" s="43" t="s">
        <v>41</v>
      </c>
      <c r="G75" s="43">
        <v>0.24</v>
      </c>
      <c r="H75" s="43">
        <v>0.05</v>
      </c>
      <c r="I75" s="43">
        <v>14.07</v>
      </c>
      <c r="J75" s="43">
        <v>55.61</v>
      </c>
      <c r="K75" s="44">
        <v>629</v>
      </c>
      <c r="L75" s="43">
        <v>4.75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3.57</v>
      </c>
      <c r="H76" s="43">
        <v>0.35</v>
      </c>
      <c r="I76" s="43">
        <v>23.57</v>
      </c>
      <c r="J76" s="43">
        <v>111.96</v>
      </c>
      <c r="K76" s="44"/>
      <c r="L76" s="43">
        <v>3.67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750</v>
      </c>
      <c r="G80" s="19">
        <f t="shared" ref="G80" si="30">SUM(G71:G79)</f>
        <v>24.499999999999996</v>
      </c>
      <c r="H80" s="19">
        <f t="shared" ref="H80" si="31">SUM(H71:H79)</f>
        <v>25.400000000000002</v>
      </c>
      <c r="I80" s="19">
        <f t="shared" ref="I80" si="32">SUM(I71:I79)</f>
        <v>111.79999999999998</v>
      </c>
      <c r="J80" s="19">
        <f t="shared" ref="J80:L80" si="33">SUM(J71:J79)</f>
        <v>756.00000000000011</v>
      </c>
      <c r="K80" s="25"/>
      <c r="L80" s="19">
        <f t="shared" si="33"/>
        <v>90.000000000000014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750</v>
      </c>
      <c r="G81" s="32">
        <f t="shared" ref="G81" si="34">G70+G80</f>
        <v>24.499999999999996</v>
      </c>
      <c r="H81" s="32">
        <f t="shared" ref="H81" si="35">H70+H80</f>
        <v>25.400000000000002</v>
      </c>
      <c r="I81" s="32">
        <f t="shared" ref="I81" si="36">I70+I80</f>
        <v>111.79999999999998</v>
      </c>
      <c r="J81" s="32">
        <f t="shared" ref="J81:L81" si="37">J70+J80</f>
        <v>756.00000000000011</v>
      </c>
      <c r="K81" s="32"/>
      <c r="L81" s="32">
        <f t="shared" si="37"/>
        <v>90.000000000000014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103</v>
      </c>
      <c r="F90" s="43">
        <v>60</v>
      </c>
      <c r="G90" s="43">
        <v>0.89</v>
      </c>
      <c r="H90" s="43">
        <v>2.69</v>
      </c>
      <c r="I90" s="43">
        <v>5.52</v>
      </c>
      <c r="J90" s="43">
        <v>48.52</v>
      </c>
      <c r="K90" s="51">
        <v>45521</v>
      </c>
      <c r="L90" s="43">
        <v>5.5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 t="s">
        <v>41</v>
      </c>
      <c r="G91" s="43">
        <v>1.88</v>
      </c>
      <c r="H91" s="43">
        <v>3.72</v>
      </c>
      <c r="I91" s="43">
        <v>12.35</v>
      </c>
      <c r="J91" s="43">
        <v>89.3</v>
      </c>
      <c r="K91" s="44" t="s">
        <v>67</v>
      </c>
      <c r="L91" s="43">
        <v>3.26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240</v>
      </c>
      <c r="G92" s="43">
        <v>16.5</v>
      </c>
      <c r="H92" s="43">
        <v>17.59</v>
      </c>
      <c r="I92" s="43">
        <v>47.36</v>
      </c>
      <c r="J92" s="43">
        <v>410.23</v>
      </c>
      <c r="K92" s="44">
        <v>394</v>
      </c>
      <c r="L92" s="43">
        <v>73.23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 t="s">
        <v>41</v>
      </c>
      <c r="G94" s="43">
        <v>0.21</v>
      </c>
      <c r="H94" s="43">
        <v>0.01</v>
      </c>
      <c r="I94" s="43">
        <v>13.42</v>
      </c>
      <c r="J94" s="43">
        <v>51.25</v>
      </c>
      <c r="K94" s="44">
        <v>153</v>
      </c>
      <c r="L94" s="43">
        <v>5.15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65</v>
      </c>
      <c r="F96" s="43">
        <v>60</v>
      </c>
      <c r="G96" s="43">
        <v>3.73</v>
      </c>
      <c r="H96" s="43">
        <v>0.63</v>
      </c>
      <c r="I96" s="43">
        <v>22.77</v>
      </c>
      <c r="J96" s="43">
        <v>106.03</v>
      </c>
      <c r="K96" s="44" t="s">
        <v>48</v>
      </c>
      <c r="L96" s="43">
        <v>2.86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760</v>
      </c>
      <c r="G99" s="19">
        <f t="shared" ref="G99" si="42">SUM(G90:G98)</f>
        <v>23.21</v>
      </c>
      <c r="H99" s="19">
        <f t="shared" ref="H99" si="43">SUM(H90:H98)</f>
        <v>24.64</v>
      </c>
      <c r="I99" s="19">
        <f t="shared" ref="I99" si="44">SUM(I90:I98)</f>
        <v>101.41999999999999</v>
      </c>
      <c r="J99" s="19">
        <f t="shared" ref="J99:L99" si="45">SUM(J90:J98)</f>
        <v>705.32999999999993</v>
      </c>
      <c r="K99" s="25"/>
      <c r="L99" s="19">
        <f t="shared" si="45"/>
        <v>90.000000000000014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760</v>
      </c>
      <c r="G100" s="32">
        <f t="shared" ref="G100" si="46">G89+G99</f>
        <v>23.21</v>
      </c>
      <c r="H100" s="32">
        <f t="shared" ref="H100" si="47">H89+H99</f>
        <v>24.64</v>
      </c>
      <c r="I100" s="32">
        <f t="shared" ref="I100" si="48">I89+I99</f>
        <v>101.41999999999999</v>
      </c>
      <c r="J100" s="32">
        <f t="shared" ref="J100:L100" si="49">J89+J99</f>
        <v>705.32999999999993</v>
      </c>
      <c r="K100" s="32"/>
      <c r="L100" s="32">
        <f t="shared" si="49"/>
        <v>90.000000000000014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0.78</v>
      </c>
      <c r="H109" s="43">
        <v>3.12</v>
      </c>
      <c r="I109" s="43">
        <v>5.64</v>
      </c>
      <c r="J109" s="43">
        <v>52.44</v>
      </c>
      <c r="K109" s="44" t="s">
        <v>102</v>
      </c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 t="s">
        <v>41</v>
      </c>
      <c r="G110" s="43">
        <v>1.62</v>
      </c>
      <c r="H110" s="43">
        <v>4.87</v>
      </c>
      <c r="I110" s="43">
        <v>8.3699999999999992</v>
      </c>
      <c r="J110" s="43">
        <v>81.5</v>
      </c>
      <c r="K110" s="44" t="s">
        <v>71</v>
      </c>
      <c r="L110" s="43" t="s">
        <v>106</v>
      </c>
    </row>
    <row r="111" spans="1:12" ht="15">
      <c r="A111" s="23"/>
      <c r="B111" s="15"/>
      <c r="C111" s="11"/>
      <c r="D111" s="7" t="s">
        <v>28</v>
      </c>
      <c r="E111" s="42" t="s">
        <v>107</v>
      </c>
      <c r="F111" s="43">
        <v>90</v>
      </c>
      <c r="G111" s="43">
        <v>15.43</v>
      </c>
      <c r="H111" s="43">
        <v>9.66</v>
      </c>
      <c r="I111" s="43">
        <v>6.62</v>
      </c>
      <c r="J111" s="43">
        <v>133.4</v>
      </c>
      <c r="K111" s="44" t="s">
        <v>72</v>
      </c>
      <c r="L111" s="43">
        <v>55.02</v>
      </c>
    </row>
    <row r="112" spans="1:12" ht="15">
      <c r="A112" s="23"/>
      <c r="B112" s="15"/>
      <c r="C112" s="11"/>
      <c r="D112" s="7" t="s">
        <v>29</v>
      </c>
      <c r="E112" s="42" t="s">
        <v>108</v>
      </c>
      <c r="F112" s="43">
        <v>190</v>
      </c>
      <c r="G112" s="43">
        <v>4.6500000000000004</v>
      </c>
      <c r="H112" s="43">
        <v>7.92</v>
      </c>
      <c r="I112" s="43">
        <v>49.37</v>
      </c>
      <c r="J112" s="43">
        <v>288.12</v>
      </c>
      <c r="K112" s="44">
        <v>628</v>
      </c>
      <c r="L112" s="43">
        <v>19.68</v>
      </c>
    </row>
    <row r="113" spans="1:12" ht="15">
      <c r="A113" s="23"/>
      <c r="B113" s="15"/>
      <c r="C113" s="11"/>
      <c r="D113" s="7" t="s">
        <v>30</v>
      </c>
      <c r="E113" s="42" t="s">
        <v>89</v>
      </c>
      <c r="F113" s="43" t="s">
        <v>41</v>
      </c>
      <c r="G113" s="43">
        <v>0.18</v>
      </c>
      <c r="H113" s="43">
        <v>0.04</v>
      </c>
      <c r="I113" s="43">
        <v>9.2100000000000009</v>
      </c>
      <c r="J113" s="43">
        <v>35.880000000000003</v>
      </c>
      <c r="K113" s="44">
        <v>628</v>
      </c>
      <c r="L113" s="43">
        <v>1.85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55</v>
      </c>
      <c r="G114" s="43">
        <v>3.93</v>
      </c>
      <c r="H114" s="43">
        <v>0.39</v>
      </c>
      <c r="I114" s="43">
        <v>25.93</v>
      </c>
      <c r="J114" s="43">
        <v>123.15</v>
      </c>
      <c r="K114" s="44" t="s">
        <v>48</v>
      </c>
      <c r="L114" s="43">
        <v>4.04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802</v>
      </c>
      <c r="G118" s="19">
        <f t="shared" ref="G118:J118" si="52">SUM(G109:G117)</f>
        <v>26.589999999999996</v>
      </c>
      <c r="H118" s="19">
        <f t="shared" si="52"/>
        <v>26</v>
      </c>
      <c r="I118" s="19">
        <f t="shared" si="52"/>
        <v>105.14000000000001</v>
      </c>
      <c r="J118" s="19">
        <f t="shared" si="52"/>
        <v>714.49</v>
      </c>
      <c r="K118" s="25"/>
      <c r="L118" s="19">
        <f t="shared" ref="L118" si="53">SUM(L109:L117)</f>
        <v>80.59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802</v>
      </c>
      <c r="G119" s="32">
        <f t="shared" ref="G119" si="54">G108+G118</f>
        <v>26.589999999999996</v>
      </c>
      <c r="H119" s="32">
        <f t="shared" ref="H119" si="55">H108+H118</f>
        <v>26</v>
      </c>
      <c r="I119" s="32">
        <f t="shared" ref="I119" si="56">I108+I118</f>
        <v>105.14000000000001</v>
      </c>
      <c r="J119" s="32">
        <f t="shared" ref="J119:L119" si="57">J108+J118</f>
        <v>714.49</v>
      </c>
      <c r="K119" s="32"/>
      <c r="L119" s="32">
        <f t="shared" si="57"/>
        <v>80.59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>SUM(H120:H126)</f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0.89</v>
      </c>
      <c r="H128" s="43">
        <v>2.69</v>
      </c>
      <c r="I128" s="43">
        <v>5.52</v>
      </c>
      <c r="J128" s="43">
        <v>48.52</v>
      </c>
      <c r="K128" s="51"/>
      <c r="L128" s="43">
        <v>5.5</v>
      </c>
    </row>
    <row r="129" spans="1:12" ht="15">
      <c r="A129" s="14"/>
      <c r="B129" s="15"/>
      <c r="C129" s="11"/>
      <c r="D129" s="7" t="s">
        <v>27</v>
      </c>
      <c r="E129" s="42" t="s">
        <v>73</v>
      </c>
      <c r="F129" s="43" t="s">
        <v>41</v>
      </c>
      <c r="G129" s="43">
        <v>2.38</v>
      </c>
      <c r="H129" s="43">
        <v>7.43</v>
      </c>
      <c r="I129" s="43">
        <v>23.96</v>
      </c>
      <c r="J129" s="43">
        <v>166.74</v>
      </c>
      <c r="K129" s="44" t="s">
        <v>74</v>
      </c>
      <c r="L129" s="43">
        <v>6.83</v>
      </c>
    </row>
    <row r="130" spans="1:12" ht="15">
      <c r="A130" s="14"/>
      <c r="B130" s="15"/>
      <c r="C130" s="11"/>
      <c r="D130" s="7" t="s">
        <v>28</v>
      </c>
      <c r="E130" s="42" t="s">
        <v>120</v>
      </c>
      <c r="F130" s="43">
        <v>90</v>
      </c>
      <c r="G130" s="43">
        <v>15.21</v>
      </c>
      <c r="H130" s="43">
        <v>7.92</v>
      </c>
      <c r="I130" s="43">
        <v>12.04</v>
      </c>
      <c r="J130" s="43">
        <v>170.5</v>
      </c>
      <c r="K130" s="44" t="s">
        <v>75</v>
      </c>
      <c r="L130" s="43">
        <v>48.07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180</v>
      </c>
      <c r="G131" s="43">
        <v>3.71</v>
      </c>
      <c r="H131" s="43">
        <v>6.59</v>
      </c>
      <c r="I131" s="43">
        <v>25.83</v>
      </c>
      <c r="J131" s="43">
        <v>176.01</v>
      </c>
      <c r="K131" s="44" t="s">
        <v>54</v>
      </c>
      <c r="L131" s="43">
        <v>21.29</v>
      </c>
    </row>
    <row r="132" spans="1:12" ht="15">
      <c r="A132" s="14"/>
      <c r="B132" s="15"/>
      <c r="C132" s="11"/>
      <c r="D132" s="7" t="s">
        <v>30</v>
      </c>
      <c r="E132" s="42" t="s">
        <v>55</v>
      </c>
      <c r="F132" s="43" t="s">
        <v>41</v>
      </c>
      <c r="G132" s="43">
        <v>0.21</v>
      </c>
      <c r="H132" s="43">
        <v>0.01</v>
      </c>
      <c r="I132" s="43">
        <v>13.42</v>
      </c>
      <c r="J132" s="43">
        <v>51.25</v>
      </c>
      <c r="K132" s="44">
        <v>153</v>
      </c>
      <c r="L132" s="43">
        <v>5.15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43</v>
      </c>
      <c r="G133" s="43">
        <v>3.07</v>
      </c>
      <c r="H133" s="43">
        <v>0.3</v>
      </c>
      <c r="I133" s="43">
        <v>20.27</v>
      </c>
      <c r="J133" s="43">
        <v>96.28</v>
      </c>
      <c r="K133" s="44" t="s">
        <v>48</v>
      </c>
      <c r="L133" s="43">
        <v>3.16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773</v>
      </c>
      <c r="G137" s="19">
        <f t="shared" ref="G137:J137" si="60">SUM(G128:G136)</f>
        <v>25.470000000000002</v>
      </c>
      <c r="H137" s="19">
        <f t="shared" si="60"/>
        <v>24.94</v>
      </c>
      <c r="I137" s="19">
        <f t="shared" si="60"/>
        <v>101.03999999999999</v>
      </c>
      <c r="J137" s="19">
        <f t="shared" si="60"/>
        <v>709.3</v>
      </c>
      <c r="K137" s="25"/>
      <c r="L137" s="19">
        <f t="shared" ref="L137" si="61">SUM(L128:L136)</f>
        <v>90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773</v>
      </c>
      <c r="G138" s="32">
        <f t="shared" ref="G138" si="62">G127+G137</f>
        <v>25.470000000000002</v>
      </c>
      <c r="H138" s="32">
        <f t="shared" ref="H138" si="63">H127+H137</f>
        <v>24.94</v>
      </c>
      <c r="I138" s="32">
        <f t="shared" ref="I138" si="64">I127+I137</f>
        <v>101.03999999999999</v>
      </c>
      <c r="J138" s="32">
        <f t="shared" ref="J138:L138" si="65">J127+J137</f>
        <v>709.3</v>
      </c>
      <c r="K138" s="32"/>
      <c r="L138" s="32">
        <f t="shared" si="65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121</v>
      </c>
      <c r="F147" s="43">
        <v>60</v>
      </c>
      <c r="G147" s="43">
        <v>0.82</v>
      </c>
      <c r="H147" s="43">
        <v>3.64</v>
      </c>
      <c r="I147" s="43">
        <v>6.22</v>
      </c>
      <c r="J147" s="43">
        <v>59.14</v>
      </c>
      <c r="K147" s="52">
        <v>41487</v>
      </c>
      <c r="L147" s="43">
        <v>6.67</v>
      </c>
    </row>
    <row r="148" spans="1:12" ht="15">
      <c r="A148" s="23"/>
      <c r="B148" s="15"/>
      <c r="C148" s="11"/>
      <c r="D148" s="7" t="s">
        <v>27</v>
      </c>
      <c r="E148" s="42" t="s">
        <v>109</v>
      </c>
      <c r="F148" s="43" t="s">
        <v>41</v>
      </c>
      <c r="G148" s="43">
        <v>5.09</v>
      </c>
      <c r="H148" s="43">
        <v>2.78</v>
      </c>
      <c r="I148" s="43">
        <v>10.6</v>
      </c>
      <c r="J148" s="43">
        <v>86.66</v>
      </c>
      <c r="K148" s="44" t="s">
        <v>77</v>
      </c>
      <c r="L148" s="43">
        <v>18.89</v>
      </c>
    </row>
    <row r="149" spans="1:12" ht="15">
      <c r="A149" s="23"/>
      <c r="B149" s="15"/>
      <c r="C149" s="11"/>
      <c r="D149" s="7" t="s">
        <v>28</v>
      </c>
      <c r="E149" s="42" t="s">
        <v>90</v>
      </c>
      <c r="F149" s="43" t="s">
        <v>110</v>
      </c>
      <c r="G149" s="43">
        <v>11.6</v>
      </c>
      <c r="H149" s="43">
        <v>12.3</v>
      </c>
      <c r="I149" s="43">
        <v>17.52</v>
      </c>
      <c r="J149" s="43">
        <v>214.34</v>
      </c>
      <c r="K149" s="44" t="s">
        <v>111</v>
      </c>
      <c r="L149" s="43">
        <v>41.85</v>
      </c>
    </row>
    <row r="150" spans="1:12" ht="15">
      <c r="A150" s="23"/>
      <c r="B150" s="15"/>
      <c r="C150" s="11"/>
      <c r="D150" s="7" t="s">
        <v>29</v>
      </c>
      <c r="E150" s="42" t="s">
        <v>45</v>
      </c>
      <c r="F150" s="43">
        <v>180</v>
      </c>
      <c r="G150" s="43">
        <v>5.76</v>
      </c>
      <c r="H150" s="43">
        <v>5.83</v>
      </c>
      <c r="I150" s="43">
        <v>25.2</v>
      </c>
      <c r="J150" s="43">
        <v>175.5</v>
      </c>
      <c r="K150" s="44" t="s">
        <v>46</v>
      </c>
      <c r="L150" s="43">
        <v>8.0500000000000007</v>
      </c>
    </row>
    <row r="151" spans="1:12" ht="15">
      <c r="A151" s="23"/>
      <c r="B151" s="15"/>
      <c r="C151" s="11"/>
      <c r="D151" s="7" t="s">
        <v>30</v>
      </c>
      <c r="E151" s="42" t="s">
        <v>91</v>
      </c>
      <c r="F151" s="43" t="s">
        <v>41</v>
      </c>
      <c r="G151" s="43">
        <v>0.42</v>
      </c>
      <c r="H151" s="43">
        <v>0</v>
      </c>
      <c r="I151" s="43">
        <v>24.8</v>
      </c>
      <c r="J151" s="43">
        <v>94.67</v>
      </c>
      <c r="K151" s="44">
        <v>154</v>
      </c>
      <c r="L151" s="43">
        <v>9.11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60</v>
      </c>
      <c r="F153" s="43">
        <v>43</v>
      </c>
      <c r="G153" s="43">
        <v>2.67</v>
      </c>
      <c r="H153" s="43">
        <v>0.45</v>
      </c>
      <c r="I153" s="43">
        <v>16.32</v>
      </c>
      <c r="J153" s="43">
        <v>75.989999999999995</v>
      </c>
      <c r="K153" s="44" t="s">
        <v>48</v>
      </c>
      <c r="L153" s="43">
        <v>2.86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783</v>
      </c>
      <c r="G156" s="19">
        <f t="shared" ref="G156:J156" si="68">SUM(G147:G155)</f>
        <v>26.36</v>
      </c>
      <c r="H156" s="19">
        <f t="shared" si="68"/>
        <v>24.999999999999996</v>
      </c>
      <c r="I156" s="19">
        <f t="shared" si="68"/>
        <v>100.66</v>
      </c>
      <c r="J156" s="19">
        <f t="shared" si="68"/>
        <v>706.3</v>
      </c>
      <c r="K156" s="25"/>
      <c r="L156" s="19">
        <f t="shared" ref="L156" si="69">SUM(L147:L155)</f>
        <v>87.429999999999993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783</v>
      </c>
      <c r="G157" s="32">
        <f t="shared" ref="G157" si="70">G146+G156</f>
        <v>26.36</v>
      </c>
      <c r="H157" s="32">
        <f t="shared" ref="H157" si="71">H146+H156</f>
        <v>24.999999999999996</v>
      </c>
      <c r="I157" s="32">
        <f t="shared" ref="I157" si="72">I146+I156</f>
        <v>100.66</v>
      </c>
      <c r="J157" s="32">
        <f t="shared" ref="J157:L157" si="73">J146+J156</f>
        <v>706.3</v>
      </c>
      <c r="K157" s="32"/>
      <c r="L157" s="32">
        <f t="shared" si="73"/>
        <v>87.429999999999993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0.83</v>
      </c>
      <c r="H166" s="43">
        <v>3.58</v>
      </c>
      <c r="I166" s="43">
        <v>5.45</v>
      </c>
      <c r="J166" s="43">
        <v>54.08</v>
      </c>
      <c r="K166" s="44" t="s">
        <v>52</v>
      </c>
      <c r="L166" s="43">
        <v>4.76</v>
      </c>
    </row>
    <row r="167" spans="1:12" ht="15">
      <c r="A167" s="23"/>
      <c r="B167" s="15"/>
      <c r="C167" s="11"/>
      <c r="D167" s="7" t="s">
        <v>27</v>
      </c>
      <c r="E167" s="42" t="s">
        <v>78</v>
      </c>
      <c r="F167" s="43" t="s">
        <v>41</v>
      </c>
      <c r="G167" s="43">
        <v>1.65</v>
      </c>
      <c r="H167" s="43">
        <v>4.92</v>
      </c>
      <c r="I167" s="43">
        <v>9.58</v>
      </c>
      <c r="J167" s="43">
        <v>86.95</v>
      </c>
      <c r="K167" s="44" t="s">
        <v>79</v>
      </c>
      <c r="L167" s="43">
        <v>10.26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14.78</v>
      </c>
      <c r="H168" s="43">
        <v>11.64</v>
      </c>
      <c r="I168" s="43">
        <v>21.93</v>
      </c>
      <c r="J168" s="43">
        <v>279.97000000000003</v>
      </c>
      <c r="K168" s="44" t="s">
        <v>81</v>
      </c>
      <c r="L168" s="43">
        <v>52.5</v>
      </c>
    </row>
    <row r="169" spans="1:12" ht="1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5.16</v>
      </c>
      <c r="H169" s="43">
        <v>6</v>
      </c>
      <c r="I169" s="43">
        <v>31.46</v>
      </c>
      <c r="J169" s="43">
        <v>200.06</v>
      </c>
      <c r="K169" s="44">
        <v>725.18</v>
      </c>
      <c r="L169" s="43">
        <v>11.4</v>
      </c>
    </row>
    <row r="170" spans="1:12" ht="15">
      <c r="A170" s="23"/>
      <c r="B170" s="15"/>
      <c r="C170" s="11"/>
      <c r="D170" s="7" t="s">
        <v>30</v>
      </c>
      <c r="E170" s="42" t="s">
        <v>83</v>
      </c>
      <c r="F170" s="43" t="s">
        <v>41</v>
      </c>
      <c r="G170" s="43">
        <v>0.19</v>
      </c>
      <c r="H170" s="43">
        <v>0.04</v>
      </c>
      <c r="I170" s="43">
        <v>15.68</v>
      </c>
      <c r="J170" s="43">
        <v>60.76</v>
      </c>
      <c r="K170" s="44" t="s">
        <v>84</v>
      </c>
      <c r="L170" s="43">
        <v>8.1199999999999992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65</v>
      </c>
      <c r="F172" s="43">
        <v>45</v>
      </c>
      <c r="G172" s="43">
        <v>2.79</v>
      </c>
      <c r="H172" s="43">
        <v>0.48</v>
      </c>
      <c r="I172" s="43">
        <v>17.079999999999998</v>
      </c>
      <c r="J172" s="43">
        <v>79.52</v>
      </c>
      <c r="K172" s="44" t="s">
        <v>48</v>
      </c>
      <c r="L172" s="43">
        <v>2.96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745</v>
      </c>
      <c r="G175" s="19">
        <f t="shared" ref="G175:J175" si="76">SUM(G166:G174)</f>
        <v>25.4</v>
      </c>
      <c r="H175" s="19">
        <f t="shared" si="76"/>
        <v>26.66</v>
      </c>
      <c r="I175" s="19">
        <f t="shared" si="76"/>
        <v>101.17999999999999</v>
      </c>
      <c r="J175" s="19">
        <f t="shared" si="76"/>
        <v>761.33999999999992</v>
      </c>
      <c r="K175" s="25"/>
      <c r="L175" s="19">
        <f t="shared" ref="L175" si="77">SUM(L166:L174)</f>
        <v>90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745</v>
      </c>
      <c r="G176" s="32">
        <f t="shared" ref="G176" si="78">G165+G175</f>
        <v>25.4</v>
      </c>
      <c r="H176" s="32">
        <f t="shared" ref="H176" si="79">H165+H175</f>
        <v>26.66</v>
      </c>
      <c r="I176" s="32">
        <f t="shared" ref="I176" si="80">I165+I175</f>
        <v>101.17999999999999</v>
      </c>
      <c r="J176" s="32">
        <f t="shared" ref="J176:L176" si="81">J165+J175</f>
        <v>761.33999999999992</v>
      </c>
      <c r="K176" s="32"/>
      <c r="L176" s="32">
        <f t="shared" si="81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2.04</v>
      </c>
      <c r="H185" s="43">
        <v>6.59</v>
      </c>
      <c r="I185" s="43">
        <v>4.4400000000000004</v>
      </c>
      <c r="J185" s="43">
        <v>8.76</v>
      </c>
      <c r="K185" s="44" t="s">
        <v>113</v>
      </c>
      <c r="L185" s="43">
        <v>16.079999999999998</v>
      </c>
    </row>
    <row r="186" spans="1:12" ht="15">
      <c r="A186" s="23"/>
      <c r="B186" s="15"/>
      <c r="C186" s="11"/>
      <c r="D186" s="7" t="s">
        <v>27</v>
      </c>
      <c r="E186" s="42" t="s">
        <v>122</v>
      </c>
      <c r="F186" s="43" t="s">
        <v>92</v>
      </c>
      <c r="G186" s="43">
        <v>1.63</v>
      </c>
      <c r="H186" s="43">
        <v>3.8</v>
      </c>
      <c r="I186" s="43">
        <v>10.09</v>
      </c>
      <c r="J186" s="43">
        <v>77.11</v>
      </c>
      <c r="K186" s="44" t="s">
        <v>85</v>
      </c>
      <c r="L186" s="43">
        <v>10.57</v>
      </c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13.05</v>
      </c>
      <c r="H187" s="43">
        <v>7.53</v>
      </c>
      <c r="I187" s="43">
        <v>25.47</v>
      </c>
      <c r="J187" s="43">
        <v>193.53</v>
      </c>
      <c r="K187" s="44" t="s">
        <v>114</v>
      </c>
      <c r="L187" s="43">
        <v>43.59</v>
      </c>
    </row>
    <row r="188" spans="1:12" ht="1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3.53</v>
      </c>
      <c r="H188" s="43">
        <v>9.0299999999999994</v>
      </c>
      <c r="I188" s="43">
        <v>31.27</v>
      </c>
      <c r="J188" s="43">
        <v>218.8</v>
      </c>
      <c r="K188" s="44" t="s">
        <v>48</v>
      </c>
      <c r="L188" s="43">
        <v>14.61</v>
      </c>
    </row>
    <row r="189" spans="1:12" ht="15">
      <c r="A189" s="23"/>
      <c r="B189" s="15"/>
      <c r="C189" s="11"/>
      <c r="D189" s="7" t="s">
        <v>30</v>
      </c>
      <c r="E189" s="42" t="s">
        <v>89</v>
      </c>
      <c r="F189" s="43" t="s">
        <v>41</v>
      </c>
      <c r="G189" s="43">
        <v>0.18</v>
      </c>
      <c r="H189" s="43">
        <v>0.04</v>
      </c>
      <c r="I189" s="43">
        <v>9.2100000000000009</v>
      </c>
      <c r="J189" s="43">
        <v>35.880000000000003</v>
      </c>
      <c r="K189" s="44">
        <v>628</v>
      </c>
      <c r="L189" s="43">
        <v>1.85</v>
      </c>
    </row>
    <row r="190" spans="1:12" ht="15">
      <c r="A190" s="23"/>
      <c r="B190" s="15"/>
      <c r="C190" s="11"/>
      <c r="D190" s="7" t="s">
        <v>31</v>
      </c>
      <c r="E190" s="42" t="s">
        <v>115</v>
      </c>
      <c r="F190" s="43">
        <v>45</v>
      </c>
      <c r="G190" s="43">
        <v>3.21</v>
      </c>
      <c r="H190" s="43">
        <v>0.32</v>
      </c>
      <c r="I190" s="43">
        <v>21.21</v>
      </c>
      <c r="J190" s="43">
        <v>100.76</v>
      </c>
      <c r="K190" s="44" t="s">
        <v>48</v>
      </c>
      <c r="L190" s="43">
        <v>3.3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750</v>
      </c>
      <c r="G194" s="19">
        <f t="shared" ref="G194:J194" si="84">SUM(G185:G193)</f>
        <v>23.64</v>
      </c>
      <c r="H194" s="19">
        <f t="shared" si="84"/>
        <v>27.310000000000002</v>
      </c>
      <c r="I194" s="19">
        <f t="shared" si="84"/>
        <v>101.69</v>
      </c>
      <c r="J194" s="19">
        <f t="shared" si="84"/>
        <v>634.84</v>
      </c>
      <c r="K194" s="25"/>
      <c r="L194" s="19">
        <f t="shared" ref="L194" si="85">SUM(L185:L193)</f>
        <v>90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v>750</v>
      </c>
      <c r="G195" s="32">
        <f t="shared" ref="G195" si="86">G184+G194</f>
        <v>23.64</v>
      </c>
      <c r="H195" s="32">
        <f t="shared" ref="H195" si="87">H184+H194</f>
        <v>27.310000000000002</v>
      </c>
      <c r="I195" s="32">
        <f t="shared" ref="I195" si="88">I184+I194</f>
        <v>101.69</v>
      </c>
      <c r="J195" s="32">
        <f t="shared" ref="J195:L195" si="89">J184+J194</f>
        <v>634.84</v>
      </c>
      <c r="K195" s="32"/>
      <c r="L195" s="32">
        <f t="shared" si="89"/>
        <v>90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765.5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25.317</v>
      </c>
      <c r="H196" s="34">
        <f t="shared" si="90"/>
        <v>25.16</v>
      </c>
      <c r="I196" s="34">
        <f t="shared" si="90"/>
        <v>102.57399999999998</v>
      </c>
      <c r="J196" s="34">
        <f t="shared" si="90"/>
        <v>710.54300000000001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88.801999999999992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Каменская СОШ</cp:lastModifiedBy>
  <dcterms:created xsi:type="dcterms:W3CDTF">2022-05-16T14:23:56Z</dcterms:created>
  <dcterms:modified xsi:type="dcterms:W3CDTF">2024-03-15T10:27:58Z</dcterms:modified>
</cp:coreProperties>
</file>