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7" i="1" l="1"/>
  <c r="F184" i="1" s="1"/>
  <c r="F195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B176" i="1"/>
  <c r="A176" i="1"/>
  <c r="L175" i="1"/>
  <c r="J175" i="1"/>
  <c r="I175" i="1"/>
  <c r="H175" i="1"/>
  <c r="G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<sst xmlns="http://schemas.openxmlformats.org/spreadsheetml/2006/main" count="327" uniqueCount="132">
  <si>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</si>
  <si>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</si>
  <si>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</si>
  <si>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</si>
  <si>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</si>
  <si>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</si>
  <si>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</si>
  <si>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</si>
  <si>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</si>
  <si>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</si>
  <si>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</si>
  <si>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</si>
  <si>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</si>
  <si>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</si>
  <si>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</si>
  <si>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</si>
  <si>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</si>
  <si>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</si>
  <si>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</si>
  <si>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</si>
  <si>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</si>
  <si>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</si>
  <si>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</si>
  <si>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</si>
  <si>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</si>
  <si>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</si>
  <si>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</si>
  <si>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</si>
  <si>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</si>
  <si>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</si>
  <si>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</si>
  <si>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</si>
  <si>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</si>
  <si>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</si>
  <si>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</si>
  <si>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</si>
  <si>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</si>
  <si>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</si>
  <si>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</si>
  <si>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"Каменская СОШ"</t>
  </si>
  <si>
    <t xml:space="preserve">Салат "Сезонный" </t>
  </si>
  <si>
    <t>70</t>
  </si>
  <si>
    <t>14-08</t>
  </si>
  <si>
    <t xml:space="preserve">Суп картофельный с макаронными изделиями </t>
  </si>
  <si>
    <t>200</t>
  </si>
  <si>
    <t>46</t>
  </si>
  <si>
    <t>Котлеты, биточки, шницели</t>
  </si>
  <si>
    <t>181-13</t>
  </si>
  <si>
    <t xml:space="preserve">Каша гречневая вязкая </t>
  </si>
  <si>
    <t>180</t>
  </si>
  <si>
    <t>106-13</t>
  </si>
  <si>
    <t>Компот из черноплодной рябины</t>
  </si>
  <si>
    <t>ттк</t>
  </si>
  <si>
    <t>Хлеб пшеничный</t>
  </si>
  <si>
    <t xml:space="preserve">Салат из отварной свеклы с раст/маслом </t>
  </si>
  <si>
    <t>60</t>
  </si>
  <si>
    <t>34-13</t>
  </si>
  <si>
    <t>Пуштые шыд</t>
  </si>
  <si>
    <t>63</t>
  </si>
  <si>
    <t>80</t>
  </si>
  <si>
    <t>Пюре картофельное</t>
  </si>
  <si>
    <t>92-08</t>
  </si>
  <si>
    <t>Компот из сухофруктов</t>
  </si>
  <si>
    <t>153</t>
  </si>
  <si>
    <t xml:space="preserve">Суп крестьянский с рисовой крупой </t>
  </si>
  <si>
    <t>48-08</t>
  </si>
  <si>
    <t>Фрикадельки "Петушок"</t>
  </si>
  <si>
    <t>81-08</t>
  </si>
  <si>
    <t xml:space="preserve">Рагу из овощей </t>
  </si>
  <si>
    <t xml:space="preserve">Напиток из сока </t>
  </si>
  <si>
    <t>160Т</t>
  </si>
  <si>
    <t xml:space="preserve">Борщ с капустой, картофелем и сметаной </t>
  </si>
  <si>
    <t>39-08</t>
  </si>
  <si>
    <t>Котлета "Здоровье"</t>
  </si>
  <si>
    <t>77-08</t>
  </si>
  <si>
    <t xml:space="preserve">Гороховое пюре </t>
  </si>
  <si>
    <t>468</t>
  </si>
  <si>
    <t>Хлеб  ржаной</t>
  </si>
  <si>
    <t xml:space="preserve">Суп-лапша  </t>
  </si>
  <si>
    <t>151/1</t>
  </si>
  <si>
    <t xml:space="preserve">Жаркое по-домашнему </t>
  </si>
  <si>
    <t xml:space="preserve">Компот из сухофруктов </t>
  </si>
  <si>
    <t xml:space="preserve">Щи из капусты с картофелем и сметаной </t>
  </si>
  <si>
    <t>41-08</t>
  </si>
  <si>
    <t xml:space="preserve">Гуляш из говядины </t>
  </si>
  <si>
    <t>63-08</t>
  </si>
  <si>
    <t xml:space="preserve">Каша пшеничная вязкая </t>
  </si>
  <si>
    <t xml:space="preserve">Чай с лимоном </t>
  </si>
  <si>
    <t>629</t>
  </si>
  <si>
    <t xml:space="preserve">Салат "Тазалык" </t>
  </si>
  <si>
    <t>15-13</t>
  </si>
  <si>
    <t xml:space="preserve">Суп гороховый с картофелем </t>
  </si>
  <si>
    <t>47-08</t>
  </si>
  <si>
    <t xml:space="preserve">Минтай, запеченный в сметанном соусе </t>
  </si>
  <si>
    <t>162-13</t>
  </si>
  <si>
    <t xml:space="preserve">Пюре картофельное </t>
  </si>
  <si>
    <t xml:space="preserve">Уха  со взбитым яйцом </t>
  </si>
  <si>
    <t>60-08</t>
  </si>
  <si>
    <t>Салат из отварной свеклы с раст/маслом</t>
  </si>
  <si>
    <t xml:space="preserve">Суп из овощей </t>
  </si>
  <si>
    <t>56-08</t>
  </si>
  <si>
    <t xml:space="preserve">Котлета "Геркулес" </t>
  </si>
  <si>
    <t>80-08</t>
  </si>
  <si>
    <t>Макаронные изделия отварные с маслом</t>
  </si>
  <si>
    <t>97-08</t>
  </si>
  <si>
    <t xml:space="preserve">Напиток апельсиновый  </t>
  </si>
  <si>
    <t>157</t>
  </si>
  <si>
    <t>Огурец свежий (нарезка)</t>
  </si>
  <si>
    <t>20</t>
  </si>
  <si>
    <t>576 Т</t>
  </si>
  <si>
    <t xml:space="preserve">Борщ сибирский </t>
  </si>
  <si>
    <t>113</t>
  </si>
  <si>
    <t>60/60</t>
  </si>
  <si>
    <t>Картофель запеченный</t>
  </si>
  <si>
    <t>Директор</t>
  </si>
  <si>
    <t>Мамонтова Г.В.</t>
  </si>
  <si>
    <t>Горбуша,припущенная с овощами</t>
  </si>
  <si>
    <t>154-13</t>
  </si>
  <si>
    <t>Чай с лимоном</t>
  </si>
  <si>
    <t>Помидор свежий(нарезка)</t>
  </si>
  <si>
    <t>576Т</t>
  </si>
  <si>
    <t>Икра кабачковая(заводская)</t>
  </si>
  <si>
    <t>74Т</t>
  </si>
  <si>
    <t>Чай с сахаром</t>
  </si>
  <si>
    <t>Огурец свежий(нарезка)</t>
  </si>
  <si>
    <t>Винегрет овощной</t>
  </si>
  <si>
    <t>Печень по-страгоновски</t>
  </si>
  <si>
    <t>64-08</t>
  </si>
  <si>
    <t>Компот из изюма</t>
  </si>
  <si>
    <t>Фрикадельки из мяса говядины</t>
  </si>
  <si>
    <t>39/8</t>
  </si>
  <si>
    <t>87/1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</si>
</sst>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114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 t="s">
        <v>41</v>
      </c>
      <c r="G14" s="43">
        <v>0.81</v>
      </c>
      <c r="H14" s="43">
        <v>6.91</v>
      </c>
      <c r="I14" s="43">
        <v>6.85</v>
      </c>
      <c r="J14" s="43">
        <v>90.112617</v>
      </c>
      <c r="K14" s="44" t="s">
        <v>42</v>
      </c>
      <c r="L14" s="43">
        <v>9.82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 t="s">
        <v>44</v>
      </c>
      <c r="G15" s="43">
        <v>2.13</v>
      </c>
      <c r="H15" s="43">
        <v>2.08</v>
      </c>
      <c r="I15" s="43">
        <v>16.260000000000002</v>
      </c>
      <c r="J15" s="43">
        <v>90.971491999999998</v>
      </c>
      <c r="K15" s="44" t="s">
        <v>45</v>
      </c>
      <c r="L15" s="43">
        <v>7.43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13.7</v>
      </c>
      <c r="H16" s="43">
        <v>11.35</v>
      </c>
      <c r="I16" s="43">
        <v>15.57</v>
      </c>
      <c r="J16" s="43">
        <v>197.87</v>
      </c>
      <c r="K16" s="44" t="s">
        <v>47</v>
      </c>
      <c r="L16" s="43">
        <v>46.85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 t="s">
        <v>49</v>
      </c>
      <c r="G17" s="43">
        <v>5.76</v>
      </c>
      <c r="H17" s="43">
        <v>5.83</v>
      </c>
      <c r="I17" s="43">
        <v>25.2</v>
      </c>
      <c r="J17" s="43">
        <v>175.5</v>
      </c>
      <c r="K17" s="44" t="s">
        <v>50</v>
      </c>
      <c r="L17" s="43">
        <v>8.25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 t="s">
        <v>44</v>
      </c>
      <c r="G18" s="43">
        <v>0</v>
      </c>
      <c r="H18" s="43">
        <v>0</v>
      </c>
      <c r="I18" s="43">
        <v>9.7799999999999994</v>
      </c>
      <c r="J18" s="43">
        <v>37.165520000000001</v>
      </c>
      <c r="K18" s="44" t="s">
        <v>52</v>
      </c>
      <c r="L18" s="43">
        <v>8.11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60</v>
      </c>
      <c r="G19" s="43">
        <v>4.29</v>
      </c>
      <c r="H19" s="43">
        <v>0.42</v>
      </c>
      <c r="I19" s="43">
        <v>28.28</v>
      </c>
      <c r="J19" s="43">
        <v>134.35</v>
      </c>
      <c r="K19" s="44" t="s">
        <v>52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800</v>
      </c>
      <c r="G23" s="19">
        <f t="shared" ref="G23:J23" si="2">SUM(G14:G22)</f>
        <v>26.689999999999998</v>
      </c>
      <c r="H23" s="19">
        <f t="shared" si="2"/>
        <v>26.590000000000003</v>
      </c>
      <c r="I23" s="19">
        <f t="shared" si="2"/>
        <v>101.94</v>
      </c>
      <c r="J23" s="19">
        <f t="shared" si="2"/>
        <v>725.96962900000005</v>
      </c>
      <c r="K23" s="25"/>
      <c r="L23" s="19">
        <f t="shared" ref="L23" si="3">SUM(L14:L22)</f>
        <v>84.46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800</v>
      </c>
      <c r="G24" s="32">
        <f t="shared" ref="G24:J24" si="4">G13+G23</f>
        <v>26.689999999999998</v>
      </c>
      <c r="H24" s="32">
        <f t="shared" si="4"/>
        <v>26.590000000000003</v>
      </c>
      <c r="I24" s="32">
        <f t="shared" si="4"/>
        <v>101.94</v>
      </c>
      <c r="J24" s="32">
        <f t="shared" si="4"/>
        <v>725.96962900000005</v>
      </c>
      <c r="K24" s="32"/>
      <c r="L24" s="32">
        <f t="shared" ref="L24" si="5">L13+L23</f>
        <v>84.46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 t="s">
        <v>55</v>
      </c>
      <c r="G33" s="43">
        <v>0.83</v>
      </c>
      <c r="H33" s="43">
        <v>3.58</v>
      </c>
      <c r="I33" s="43">
        <v>5.45</v>
      </c>
      <c r="J33" s="43">
        <v>54.075603455999989</v>
      </c>
      <c r="K33" s="44" t="s">
        <v>56</v>
      </c>
      <c r="L33" s="43">
        <v>5.4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 t="s">
        <v>44</v>
      </c>
      <c r="G34" s="43">
        <v>2.78</v>
      </c>
      <c r="H34" s="43">
        <v>3.2</v>
      </c>
      <c r="I34" s="43">
        <v>15.13</v>
      </c>
      <c r="J34" s="43">
        <v>98.745280000000008</v>
      </c>
      <c r="K34" s="44" t="s">
        <v>58</v>
      </c>
      <c r="L34" s="43">
        <v>11.19</v>
      </c>
    </row>
    <row r="35" spans="1:12" ht="15" x14ac:dyDescent="0.25">
      <c r="A35" s="14"/>
      <c r="B35" s="15"/>
      <c r="C35" s="11"/>
      <c r="D35" s="7" t="s">
        <v>28</v>
      </c>
      <c r="E35" s="42" t="s">
        <v>116</v>
      </c>
      <c r="F35" s="43">
        <v>90</v>
      </c>
      <c r="G35" s="43">
        <v>11.08</v>
      </c>
      <c r="H35" s="43">
        <v>9.84</v>
      </c>
      <c r="I35" s="43">
        <v>9.36</v>
      </c>
      <c r="J35" s="43">
        <v>166.81</v>
      </c>
      <c r="K35" s="44" t="s">
        <v>117</v>
      </c>
      <c r="L35" s="43">
        <v>40.43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 t="s">
        <v>49</v>
      </c>
      <c r="G36" s="43">
        <v>3.71</v>
      </c>
      <c r="H36" s="43">
        <v>6.59</v>
      </c>
      <c r="I36" s="43">
        <v>25.83</v>
      </c>
      <c r="J36" s="43">
        <v>176.01366059999998</v>
      </c>
      <c r="K36" s="44" t="s">
        <v>61</v>
      </c>
      <c r="L36" s="43">
        <v>18.78</v>
      </c>
    </row>
    <row r="37" spans="1:12" ht="15" x14ac:dyDescent="0.25">
      <c r="A37" s="14"/>
      <c r="B37" s="15"/>
      <c r="C37" s="11"/>
      <c r="D37" s="7" t="s">
        <v>30</v>
      </c>
      <c r="E37" s="42" t="s">
        <v>118</v>
      </c>
      <c r="F37" s="43" t="s">
        <v>44</v>
      </c>
      <c r="G37" s="43">
        <v>0.24</v>
      </c>
      <c r="H37" s="43">
        <v>0.05</v>
      </c>
      <c r="I37" s="43">
        <v>14.07</v>
      </c>
      <c r="J37" s="43">
        <v>55.61</v>
      </c>
      <c r="K37" s="44">
        <v>629</v>
      </c>
      <c r="L37" s="43">
        <v>4.87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70</v>
      </c>
      <c r="G38" s="43">
        <v>5.01</v>
      </c>
      <c r="H38" s="43">
        <v>0.49</v>
      </c>
      <c r="I38" s="43">
        <v>33</v>
      </c>
      <c r="J38" s="43">
        <v>156.74</v>
      </c>
      <c r="K38" s="44" t="s">
        <v>52</v>
      </c>
      <c r="L38" s="43">
        <v>4.05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800</v>
      </c>
      <c r="G42" s="19">
        <f t="shared" ref="G42" si="10">SUM(G33:G41)</f>
        <v>23.65</v>
      </c>
      <c r="H42" s="19">
        <f t="shared" ref="H42" si="11">SUM(H33:H41)</f>
        <v>23.75</v>
      </c>
      <c r="I42" s="19">
        <f t="shared" ref="I42" si="12">SUM(I33:I41)</f>
        <v>102.84</v>
      </c>
      <c r="J42" s="19">
        <f t="shared" ref="J42:L42" si="13">SUM(J33:J41)</f>
        <v>707.994544056</v>
      </c>
      <c r="K42" s="25"/>
      <c r="L42" s="19">
        <f t="shared" si="13"/>
        <v>84.72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800</v>
      </c>
      <c r="G43" s="32">
        <f t="shared" ref="G43" si="14">G32+G42</f>
        <v>23.65</v>
      </c>
      <c r="H43" s="32">
        <f t="shared" ref="H43" si="15">H32+H42</f>
        <v>23.75</v>
      </c>
      <c r="I43" s="32">
        <f t="shared" ref="I43" si="16">I32+I42</f>
        <v>102.84</v>
      </c>
      <c r="J43" s="32">
        <f t="shared" ref="J43:L43" si="17">J32+J42</f>
        <v>707.994544056</v>
      </c>
      <c r="K43" s="32"/>
      <c r="L43" s="32">
        <f t="shared" si="17"/>
        <v>84.72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119</v>
      </c>
      <c r="F52" s="43">
        <v>60</v>
      </c>
      <c r="G52" s="43">
        <v>0.62</v>
      </c>
      <c r="H52" s="43">
        <v>0.1</v>
      </c>
      <c r="I52" s="43">
        <v>2.83</v>
      </c>
      <c r="J52" s="43">
        <v>14.33</v>
      </c>
      <c r="K52" s="44" t="s">
        <v>120</v>
      </c>
      <c r="L52" s="43">
        <v>6.78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 t="s">
        <v>44</v>
      </c>
      <c r="G53" s="43">
        <v>1.63</v>
      </c>
      <c r="H53" s="43">
        <v>4.91</v>
      </c>
      <c r="I53" s="43">
        <v>11.54</v>
      </c>
      <c r="J53" s="43">
        <v>95.285084615384591</v>
      </c>
      <c r="K53" s="44" t="s">
        <v>65</v>
      </c>
      <c r="L53" s="43">
        <v>9.31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15.4</v>
      </c>
      <c r="H54" s="43">
        <v>14.9</v>
      </c>
      <c r="I54" s="43">
        <v>30.23</v>
      </c>
      <c r="J54" s="43">
        <v>277.83999999999997</v>
      </c>
      <c r="K54" s="44" t="s">
        <v>67</v>
      </c>
      <c r="L54" s="43">
        <v>46.9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2.94</v>
      </c>
      <c r="H55" s="43">
        <v>5.4</v>
      </c>
      <c r="I55" s="43">
        <v>21.07</v>
      </c>
      <c r="J55" s="43">
        <v>140.12</v>
      </c>
      <c r="K55" s="44" t="s">
        <v>131</v>
      </c>
      <c r="L55" s="43">
        <v>16.100000000000001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 t="s">
        <v>44</v>
      </c>
      <c r="G56" s="43">
        <v>0.24</v>
      </c>
      <c r="H56" s="43">
        <v>0.04</v>
      </c>
      <c r="I56" s="43">
        <v>13.77</v>
      </c>
      <c r="J56" s="43">
        <v>54.269039999999997</v>
      </c>
      <c r="K56" s="44" t="s">
        <v>70</v>
      </c>
      <c r="L56" s="43">
        <v>6.51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60</v>
      </c>
      <c r="G58" s="43">
        <v>4.29</v>
      </c>
      <c r="H58" s="43">
        <v>0.42</v>
      </c>
      <c r="I58" s="43">
        <v>28.28</v>
      </c>
      <c r="J58" s="43">
        <v>100.73</v>
      </c>
      <c r="K58" s="44" t="s">
        <v>52</v>
      </c>
      <c r="L58" s="43">
        <v>3.2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795</v>
      </c>
      <c r="G61" s="19">
        <f t="shared" ref="G61" si="22">SUM(G52:G60)</f>
        <v>25.119999999999997</v>
      </c>
      <c r="H61" s="19">
        <f t="shared" ref="H61" si="23">SUM(H52:H60)</f>
        <v>25.770000000000003</v>
      </c>
      <c r="I61" s="19">
        <f t="shared" ref="I61" si="24">SUM(I52:I60)</f>
        <v>107.72</v>
      </c>
      <c r="J61" s="19">
        <f t="shared" ref="J61:L61" si="25">SUM(J52:J60)</f>
        <v>682.57412461538468</v>
      </c>
      <c r="K61" s="25"/>
      <c r="L61" s="19">
        <f t="shared" si="25"/>
        <v>88.800000000000011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795</v>
      </c>
      <c r="G62" s="32">
        <f t="shared" ref="G62" si="26">G51+G61</f>
        <v>25.119999999999997</v>
      </c>
      <c r="H62" s="32">
        <f t="shared" ref="H62" si="27">H51+H61</f>
        <v>25.770000000000003</v>
      </c>
      <c r="I62" s="32">
        <f t="shared" ref="I62" si="28">I51+I61</f>
        <v>107.72</v>
      </c>
      <c r="J62" s="32">
        <f t="shared" ref="J62:L62" si="29">J51+J61</f>
        <v>682.57412461538468</v>
      </c>
      <c r="K62" s="32"/>
      <c r="L62" s="32">
        <f t="shared" si="29"/>
        <v>88.800000000000011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121</v>
      </c>
      <c r="F71" s="43">
        <v>60</v>
      </c>
      <c r="G71" s="43">
        <v>0.78</v>
      </c>
      <c r="H71" s="43">
        <v>3.12</v>
      </c>
      <c r="I71" s="43">
        <v>5.64</v>
      </c>
      <c r="J71" s="43">
        <v>52.44</v>
      </c>
      <c r="K71" s="44" t="s">
        <v>122</v>
      </c>
      <c r="L71" s="43">
        <v>9.1999999999999993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 t="s">
        <v>44</v>
      </c>
      <c r="G72" s="43">
        <v>1.57</v>
      </c>
      <c r="H72" s="43">
        <v>4.87</v>
      </c>
      <c r="I72" s="43">
        <v>10.95</v>
      </c>
      <c r="J72" s="43">
        <v>90.935734615384618</v>
      </c>
      <c r="K72" s="44" t="s">
        <v>72</v>
      </c>
      <c r="L72" s="43">
        <v>11.03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11.37</v>
      </c>
      <c r="H73" s="43">
        <v>6.7</v>
      </c>
      <c r="I73" s="43">
        <v>4.8899999999999997</v>
      </c>
      <c r="J73" s="43">
        <v>205.91</v>
      </c>
      <c r="K73" s="44" t="s">
        <v>74</v>
      </c>
      <c r="L73" s="43">
        <v>51.69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8.5500000000000007</v>
      </c>
      <c r="H74" s="43">
        <v>10.75</v>
      </c>
      <c r="I74" s="43">
        <v>47.89</v>
      </c>
      <c r="J74" s="43">
        <v>273.79000000000002</v>
      </c>
      <c r="K74" s="44" t="s">
        <v>76</v>
      </c>
      <c r="L74" s="43">
        <v>12.16</v>
      </c>
    </row>
    <row r="75" spans="1:12" ht="15" x14ac:dyDescent="0.25">
      <c r="A75" s="23"/>
      <c r="B75" s="15"/>
      <c r="C75" s="11"/>
      <c r="D75" s="7" t="s">
        <v>30</v>
      </c>
      <c r="E75" s="42" t="s">
        <v>123</v>
      </c>
      <c r="F75" s="43" t="s">
        <v>44</v>
      </c>
      <c r="G75" s="43">
        <v>0.18</v>
      </c>
      <c r="H75" s="43">
        <v>0.04</v>
      </c>
      <c r="I75" s="43">
        <v>9.2100000000000009</v>
      </c>
      <c r="J75" s="43">
        <v>35.880000000000003</v>
      </c>
      <c r="K75" s="44">
        <v>628</v>
      </c>
      <c r="L75" s="43">
        <v>1.93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77</v>
      </c>
      <c r="F77" s="43">
        <v>60</v>
      </c>
      <c r="G77" s="43">
        <v>3.72</v>
      </c>
      <c r="H77" s="43">
        <v>0.63</v>
      </c>
      <c r="I77" s="43">
        <v>22.77</v>
      </c>
      <c r="J77" s="43">
        <v>106.03</v>
      </c>
      <c r="K77" s="44" t="s">
        <v>52</v>
      </c>
      <c r="L77" s="43">
        <v>3.73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760</v>
      </c>
      <c r="G80" s="19">
        <f t="shared" ref="G80" si="34">SUM(G71:G79)</f>
        <v>26.169999999999998</v>
      </c>
      <c r="H80" s="19">
        <f t="shared" ref="H80" si="35">SUM(H71:H79)</f>
        <v>26.11</v>
      </c>
      <c r="I80" s="19">
        <f t="shared" ref="I80" si="36">SUM(I71:I79)</f>
        <v>101.35000000000001</v>
      </c>
      <c r="J80" s="19">
        <f t="shared" ref="J80:L80" si="37">SUM(J71:J79)</f>
        <v>764.98573461538456</v>
      </c>
      <c r="K80" s="25"/>
      <c r="L80" s="19">
        <f t="shared" si="37"/>
        <v>89.74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26.169999999999998</v>
      </c>
      <c r="H81" s="32">
        <f t="shared" ref="H81" si="39">H70+H80</f>
        <v>26.11</v>
      </c>
      <c r="I81" s="32">
        <f t="shared" ref="I81" si="40">I70+I80</f>
        <v>101.35000000000001</v>
      </c>
      <c r="J81" s="32">
        <f t="shared" ref="J81:L81" si="41">J70+J80</f>
        <v>764.98573461538456</v>
      </c>
      <c r="K81" s="32"/>
      <c r="L81" s="32">
        <f t="shared" si="41"/>
        <v>89.74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124</v>
      </c>
      <c r="F90" s="43">
        <v>60</v>
      </c>
      <c r="G90" s="43">
        <v>0.45</v>
      </c>
      <c r="H90" s="43">
        <v>0.06</v>
      </c>
      <c r="I90" s="43">
        <v>1.92</v>
      </c>
      <c r="J90" s="43">
        <v>8.76</v>
      </c>
      <c r="K90" s="44" t="s">
        <v>120</v>
      </c>
      <c r="L90" s="43">
        <v>6.7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 t="s">
        <v>44</v>
      </c>
      <c r="G91" s="43">
        <v>1.88</v>
      </c>
      <c r="H91" s="43">
        <v>3.72</v>
      </c>
      <c r="I91" s="43">
        <v>12.35</v>
      </c>
      <c r="J91" s="43">
        <v>109.3</v>
      </c>
      <c r="K91" s="44" t="s">
        <v>79</v>
      </c>
      <c r="L91" s="43">
        <v>3.63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240</v>
      </c>
      <c r="G92" s="43">
        <v>19.07</v>
      </c>
      <c r="H92" s="43">
        <v>19.59</v>
      </c>
      <c r="I92" s="43">
        <v>50.36</v>
      </c>
      <c r="J92" s="43">
        <v>415.39</v>
      </c>
      <c r="K92" s="44">
        <v>394</v>
      </c>
      <c r="L92" s="43">
        <v>65.540000000000006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 t="s">
        <v>44</v>
      </c>
      <c r="G94" s="43">
        <v>0.21</v>
      </c>
      <c r="H94" s="43">
        <v>0.01</v>
      </c>
      <c r="I94" s="43">
        <v>13.42</v>
      </c>
      <c r="J94" s="43">
        <v>51.25</v>
      </c>
      <c r="K94" s="44">
        <v>153</v>
      </c>
      <c r="L94" s="43">
        <v>5.23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70</v>
      </c>
      <c r="G96" s="43">
        <v>4.34</v>
      </c>
      <c r="H96" s="43">
        <v>0.74</v>
      </c>
      <c r="I96" s="43">
        <v>26.57</v>
      </c>
      <c r="J96" s="43">
        <v>123.7</v>
      </c>
      <c r="K96" s="44" t="s">
        <v>52</v>
      </c>
      <c r="L96" s="43">
        <v>4.46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770</v>
      </c>
      <c r="G99" s="19">
        <f t="shared" ref="G99" si="46">SUM(G90:G98)</f>
        <v>25.95</v>
      </c>
      <c r="H99" s="19">
        <f t="shared" ref="H99" si="47">SUM(H90:H98)</f>
        <v>24.12</v>
      </c>
      <c r="I99" s="19">
        <f t="shared" ref="I99" si="48">SUM(I90:I98)</f>
        <v>104.62</v>
      </c>
      <c r="J99" s="19">
        <f t="shared" ref="J99:L99" si="49">SUM(J90:J98)</f>
        <v>708.40000000000009</v>
      </c>
      <c r="K99" s="25"/>
      <c r="L99" s="19">
        <f t="shared" si="49"/>
        <v>85.56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v>770</v>
      </c>
      <c r="G100" s="32">
        <f t="shared" ref="G100" si="50">G89+G99</f>
        <v>25.95</v>
      </c>
      <c r="H100" s="32">
        <f t="shared" ref="H100" si="51">H89+H99</f>
        <v>24.12</v>
      </c>
      <c r="I100" s="32">
        <f t="shared" ref="I100" si="52">I89+I99</f>
        <v>104.62</v>
      </c>
      <c r="J100" s="32">
        <f t="shared" ref="J100:L100" si="53">J89+J99</f>
        <v>708.40000000000009</v>
      </c>
      <c r="K100" s="32"/>
      <c r="L100" s="32">
        <f t="shared" si="53"/>
        <v>85.56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119</v>
      </c>
      <c r="F109" s="43">
        <v>60</v>
      </c>
      <c r="G109" s="43">
        <v>0.62</v>
      </c>
      <c r="H109" s="43">
        <v>0.1</v>
      </c>
      <c r="I109" s="43">
        <v>2.83</v>
      </c>
      <c r="J109" s="43">
        <v>14.33</v>
      </c>
      <c r="K109" s="44" t="s">
        <v>120</v>
      </c>
      <c r="L109" s="43">
        <v>6.78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 t="s">
        <v>44</v>
      </c>
      <c r="G110" s="43">
        <v>1.62</v>
      </c>
      <c r="H110" s="43">
        <v>4.87</v>
      </c>
      <c r="I110" s="43">
        <v>8.3699999999999992</v>
      </c>
      <c r="J110" s="43">
        <v>81.50049423076922</v>
      </c>
      <c r="K110" s="44" t="s">
        <v>83</v>
      </c>
      <c r="L110" s="43">
        <v>10.5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 t="s">
        <v>59</v>
      </c>
      <c r="G111" s="43">
        <v>15.03</v>
      </c>
      <c r="H111" s="43">
        <v>15.89</v>
      </c>
      <c r="I111" s="43">
        <v>23.62</v>
      </c>
      <c r="J111" s="43">
        <v>252.84</v>
      </c>
      <c r="K111" s="44" t="s">
        <v>85</v>
      </c>
      <c r="L111" s="43">
        <v>57.73</v>
      </c>
    </row>
    <row r="112" spans="1:12" ht="15" x14ac:dyDescent="0.25">
      <c r="A112" s="23"/>
      <c r="B112" s="15"/>
      <c r="C112" s="11"/>
      <c r="D112" s="7" t="s">
        <v>29</v>
      </c>
      <c r="E112" s="42" t="s">
        <v>86</v>
      </c>
      <c r="F112" s="43">
        <v>170</v>
      </c>
      <c r="G112" s="43">
        <v>5.53</v>
      </c>
      <c r="H112" s="43">
        <v>3.68</v>
      </c>
      <c r="I112" s="43">
        <v>34.020000000000003</v>
      </c>
      <c r="J112" s="43">
        <v>192.1</v>
      </c>
      <c r="K112" s="44" t="s">
        <v>50</v>
      </c>
      <c r="L112" s="43">
        <v>6.33</v>
      </c>
    </row>
    <row r="113" spans="1:12" ht="15" x14ac:dyDescent="0.25">
      <c r="A113" s="23"/>
      <c r="B113" s="15"/>
      <c r="C113" s="11"/>
      <c r="D113" s="7" t="s">
        <v>30</v>
      </c>
      <c r="E113" s="42" t="s">
        <v>87</v>
      </c>
      <c r="F113" s="43" t="s">
        <v>44</v>
      </c>
      <c r="G113" s="43">
        <v>0.24</v>
      </c>
      <c r="H113" s="43">
        <v>0.05</v>
      </c>
      <c r="I113" s="43">
        <v>14.07</v>
      </c>
      <c r="J113" s="43">
        <v>55.606942799999999</v>
      </c>
      <c r="K113" s="44" t="s">
        <v>88</v>
      </c>
      <c r="L113" s="43">
        <v>4.75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50</v>
      </c>
      <c r="G114" s="43">
        <v>3.58</v>
      </c>
      <c r="H114" s="43">
        <v>0.35</v>
      </c>
      <c r="I114" s="43">
        <v>23.57</v>
      </c>
      <c r="J114" s="43">
        <v>111.96</v>
      </c>
      <c r="K114" s="44" t="s">
        <v>52</v>
      </c>
      <c r="L114" s="43">
        <v>4.26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800</v>
      </c>
      <c r="G118" s="19">
        <f t="shared" ref="G118:J118" si="56">SUM(G109:G117)</f>
        <v>26.619999999999997</v>
      </c>
      <c r="H118" s="19">
        <f t="shared" si="56"/>
        <v>24.94</v>
      </c>
      <c r="I118" s="19">
        <f t="shared" si="56"/>
        <v>106.47999999999999</v>
      </c>
      <c r="J118" s="19">
        <f t="shared" si="56"/>
        <v>708.33743703076925</v>
      </c>
      <c r="K118" s="25"/>
      <c r="L118" s="19">
        <f t="shared" ref="L118" si="57">SUM(L109:L117)</f>
        <v>90.35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800</v>
      </c>
      <c r="G119" s="32">
        <f t="shared" ref="G119" si="58">G108+G118</f>
        <v>26.619999999999997</v>
      </c>
      <c r="H119" s="32">
        <f t="shared" ref="H119" si="59">H108+H118</f>
        <v>24.94</v>
      </c>
      <c r="I119" s="32">
        <f t="shared" ref="I119" si="60">I108+I118</f>
        <v>106.47999999999999</v>
      </c>
      <c r="J119" s="32">
        <f t="shared" ref="J119:L119" si="61">J108+J118</f>
        <v>708.33743703076925</v>
      </c>
      <c r="K119" s="32"/>
      <c r="L119" s="32">
        <f t="shared" si="61"/>
        <v>90.35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0.78</v>
      </c>
      <c r="H128" s="43">
        <v>5.94</v>
      </c>
      <c r="I128" s="43">
        <v>6.1</v>
      </c>
      <c r="J128" s="43">
        <v>79.040000000000006</v>
      </c>
      <c r="K128" s="44" t="s">
        <v>90</v>
      </c>
      <c r="L128" s="43">
        <v>10.56</v>
      </c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 t="s">
        <v>44</v>
      </c>
      <c r="G129" s="43">
        <v>2.38</v>
      </c>
      <c r="H129" s="43">
        <v>7.43</v>
      </c>
      <c r="I129" s="43">
        <v>23.96</v>
      </c>
      <c r="J129" s="43">
        <v>166.73695999999998</v>
      </c>
      <c r="K129" s="44" t="s">
        <v>92</v>
      </c>
      <c r="L129" s="43">
        <v>7.67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12.42</v>
      </c>
      <c r="H130" s="43">
        <v>4.84</v>
      </c>
      <c r="I130" s="43">
        <v>1.9</v>
      </c>
      <c r="J130" s="43">
        <v>93.52</v>
      </c>
      <c r="K130" s="44" t="s">
        <v>94</v>
      </c>
      <c r="L130" s="43">
        <v>37.06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170</v>
      </c>
      <c r="G131" s="43">
        <v>3.5</v>
      </c>
      <c r="H131" s="43">
        <v>6.22</v>
      </c>
      <c r="I131" s="43">
        <v>24.39</v>
      </c>
      <c r="J131" s="43">
        <v>166.24</v>
      </c>
      <c r="K131" s="44" t="s">
        <v>61</v>
      </c>
      <c r="L131" s="43">
        <v>20.059999999999999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 t="s">
        <v>44</v>
      </c>
      <c r="G132" s="43">
        <v>0.21</v>
      </c>
      <c r="H132" s="43">
        <v>0.01</v>
      </c>
      <c r="I132" s="43">
        <v>13.42</v>
      </c>
      <c r="J132" s="43">
        <v>51.25</v>
      </c>
      <c r="K132" s="44">
        <v>153</v>
      </c>
      <c r="L132" s="43">
        <v>5.23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70</v>
      </c>
      <c r="G133" s="43">
        <v>5.01</v>
      </c>
      <c r="H133" s="43">
        <v>0.49</v>
      </c>
      <c r="I133" s="43">
        <v>33</v>
      </c>
      <c r="J133" s="43">
        <v>156.74</v>
      </c>
      <c r="K133" s="44" t="s">
        <v>52</v>
      </c>
      <c r="L133" s="43">
        <v>4.09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790</v>
      </c>
      <c r="G137" s="19">
        <f t="shared" ref="G137:J137" si="64">SUM(G128:G136)</f>
        <v>24.299999999999997</v>
      </c>
      <c r="H137" s="19">
        <f t="shared" si="64"/>
        <v>24.93</v>
      </c>
      <c r="I137" s="19">
        <f t="shared" si="64"/>
        <v>102.77</v>
      </c>
      <c r="J137" s="19">
        <f t="shared" si="64"/>
        <v>713.52695999999992</v>
      </c>
      <c r="K137" s="25"/>
      <c r="L137" s="19">
        <f t="shared" ref="L137" si="65">SUM(L128:L136)</f>
        <v>84.670000000000016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v>790</v>
      </c>
      <c r="G138" s="32">
        <f t="shared" ref="G138" si="66">G127+G137</f>
        <v>24.299999999999997</v>
      </c>
      <c r="H138" s="32">
        <f t="shared" ref="H138" si="67">H127+H137</f>
        <v>24.93</v>
      </c>
      <c r="I138" s="32">
        <f t="shared" ref="I138" si="68">I127+I137</f>
        <v>102.77</v>
      </c>
      <c r="J138" s="32">
        <f t="shared" ref="J138:L138" si="69">J127+J137</f>
        <v>713.52695999999992</v>
      </c>
      <c r="K138" s="32"/>
      <c r="L138" s="32">
        <f t="shared" si="69"/>
        <v>84.670000000000016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0.82</v>
      </c>
      <c r="H147" s="43">
        <v>3.64</v>
      </c>
      <c r="I147" s="43">
        <v>6.22</v>
      </c>
      <c r="J147" s="43">
        <v>59.14</v>
      </c>
      <c r="K147" s="44">
        <v>8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 t="s">
        <v>44</v>
      </c>
      <c r="G148" s="43">
        <v>5.09</v>
      </c>
      <c r="H148" s="43">
        <v>2.78</v>
      </c>
      <c r="I148" s="43">
        <v>10.6</v>
      </c>
      <c r="J148" s="43">
        <v>86.664654545454567</v>
      </c>
      <c r="K148" s="44" t="s">
        <v>97</v>
      </c>
      <c r="L148" s="43">
        <v>18.809999999999999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126</v>
      </c>
      <c r="F149" s="43" t="s">
        <v>112</v>
      </c>
      <c r="G149" s="43">
        <v>9.43</v>
      </c>
      <c r="H149" s="43">
        <v>12.13</v>
      </c>
      <c r="I149" s="43">
        <v>20.72</v>
      </c>
      <c r="J149" s="43">
        <v>213.12</v>
      </c>
      <c r="K149" s="44" t="s">
        <v>127</v>
      </c>
      <c r="L149" s="43">
        <v>46.13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 t="s">
        <v>49</v>
      </c>
      <c r="G150" s="43">
        <v>5.76</v>
      </c>
      <c r="H150" s="43">
        <v>5.83</v>
      </c>
      <c r="I150" s="43">
        <v>25.2</v>
      </c>
      <c r="J150" s="43">
        <v>175.5</v>
      </c>
      <c r="K150" s="44" t="s">
        <v>50</v>
      </c>
      <c r="L150" s="43">
        <v>7.89</v>
      </c>
    </row>
    <row r="151" spans="1:12" ht="15" x14ac:dyDescent="0.25">
      <c r="A151" s="23"/>
      <c r="B151" s="15"/>
      <c r="C151" s="11"/>
      <c r="D151" s="7" t="s">
        <v>30</v>
      </c>
      <c r="E151" s="42" t="s">
        <v>128</v>
      </c>
      <c r="F151" s="43" t="s">
        <v>44</v>
      </c>
      <c r="G151" s="43">
        <v>0.42</v>
      </c>
      <c r="H151" s="43">
        <v>0</v>
      </c>
      <c r="I151" s="43">
        <v>24.8</v>
      </c>
      <c r="J151" s="43">
        <v>94.67</v>
      </c>
      <c r="K151" s="44">
        <v>154</v>
      </c>
      <c r="L151" s="43">
        <v>9.11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 t="s">
        <v>55</v>
      </c>
      <c r="G152" s="43">
        <v>4.29</v>
      </c>
      <c r="H152" s="43">
        <v>0.42</v>
      </c>
      <c r="I152" s="43">
        <v>28.28</v>
      </c>
      <c r="J152" s="43">
        <v>134.35085999999998</v>
      </c>
      <c r="K152" s="44" t="s">
        <v>52</v>
      </c>
      <c r="L152" s="43">
        <v>4.1900000000000004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820</v>
      </c>
      <c r="G156" s="19">
        <f t="shared" ref="G156:J156" si="72">SUM(G147:G155)</f>
        <v>25.810000000000002</v>
      </c>
      <c r="H156" s="19">
        <f t="shared" si="72"/>
        <v>24.800000000000004</v>
      </c>
      <c r="I156" s="19">
        <f t="shared" si="72"/>
        <v>115.82</v>
      </c>
      <c r="J156" s="19">
        <f t="shared" si="72"/>
        <v>763.44551454545456</v>
      </c>
      <c r="K156" s="25"/>
      <c r="L156" s="19">
        <f t="shared" ref="L156" si="73">SUM(L147:L155)</f>
        <v>93.13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25.810000000000002</v>
      </c>
      <c r="H157" s="32">
        <f t="shared" ref="H157" si="75">H146+H156</f>
        <v>24.800000000000004</v>
      </c>
      <c r="I157" s="32">
        <f t="shared" ref="I157" si="76">I146+I156</f>
        <v>115.82</v>
      </c>
      <c r="J157" s="32">
        <f t="shared" ref="J157:L157" si="77">J146+J156</f>
        <v>763.44551454545456</v>
      </c>
      <c r="K157" s="32"/>
      <c r="L157" s="32">
        <f t="shared" si="77"/>
        <v>93.13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0.83</v>
      </c>
      <c r="H166" s="43">
        <v>3.58</v>
      </c>
      <c r="I166" s="43">
        <v>5.45</v>
      </c>
      <c r="J166" s="43">
        <v>54.08</v>
      </c>
      <c r="K166" s="44" t="s">
        <v>56</v>
      </c>
      <c r="L166" s="43">
        <v>3.07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 t="s">
        <v>44</v>
      </c>
      <c r="G167" s="43">
        <v>1.65</v>
      </c>
      <c r="H167" s="43">
        <v>4.92</v>
      </c>
      <c r="I167" s="43">
        <v>9.58</v>
      </c>
      <c r="J167" s="43">
        <v>86.954780000000014</v>
      </c>
      <c r="K167" s="44" t="s">
        <v>100</v>
      </c>
      <c r="L167" s="43">
        <v>11.1</v>
      </c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90</v>
      </c>
      <c r="G168" s="43">
        <v>12.63</v>
      </c>
      <c r="H168" s="43">
        <v>10.7</v>
      </c>
      <c r="I168" s="43">
        <v>16.12</v>
      </c>
      <c r="J168" s="43">
        <v>179.97</v>
      </c>
      <c r="K168" s="44" t="s">
        <v>102</v>
      </c>
      <c r="L168" s="43">
        <v>49.64</v>
      </c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180</v>
      </c>
      <c r="G169" s="43">
        <v>6.19</v>
      </c>
      <c r="H169" s="43">
        <v>7.2</v>
      </c>
      <c r="I169" s="43">
        <v>37.76</v>
      </c>
      <c r="J169" s="43">
        <v>240.07</v>
      </c>
      <c r="K169" s="44" t="s">
        <v>104</v>
      </c>
      <c r="L169" s="43">
        <v>13.59</v>
      </c>
    </row>
    <row r="170" spans="1:12" ht="15" x14ac:dyDescent="0.25">
      <c r="A170" s="23"/>
      <c r="B170" s="15"/>
      <c r="C170" s="11"/>
      <c r="D170" s="7" t="s">
        <v>30</v>
      </c>
      <c r="E170" s="42" t="s">
        <v>105</v>
      </c>
      <c r="F170" s="43" t="s">
        <v>44</v>
      </c>
      <c r="G170" s="43">
        <v>0.19</v>
      </c>
      <c r="H170" s="43">
        <v>0.04</v>
      </c>
      <c r="I170" s="43">
        <v>15.68</v>
      </c>
      <c r="J170" s="43">
        <v>60.760256000000005</v>
      </c>
      <c r="K170" s="44" t="s">
        <v>106</v>
      </c>
      <c r="L170" s="43">
        <v>6.66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60</v>
      </c>
      <c r="G172" s="43">
        <v>3.72</v>
      </c>
      <c r="H172" s="43">
        <v>0.63</v>
      </c>
      <c r="I172" s="43">
        <v>22.77</v>
      </c>
      <c r="J172" s="43">
        <v>106.03</v>
      </c>
      <c r="K172" s="44" t="s">
        <v>52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790</v>
      </c>
      <c r="G175" s="19">
        <f t="shared" ref="G175:J175" si="80">SUM(G166:G174)</f>
        <v>25.21</v>
      </c>
      <c r="H175" s="19">
        <f t="shared" si="80"/>
        <v>27.069999999999997</v>
      </c>
      <c r="I175" s="19">
        <f t="shared" si="80"/>
        <v>107.36</v>
      </c>
      <c r="J175" s="19">
        <f t="shared" si="80"/>
        <v>727.86503599999992</v>
      </c>
      <c r="K175" s="25"/>
      <c r="L175" s="19">
        <f t="shared" ref="L175" si="81">SUM(L166:L174)</f>
        <v>88.06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25.21</v>
      </c>
      <c r="H176" s="32">
        <f t="shared" ref="H176" si="83">H165+H175</f>
        <v>27.069999999999997</v>
      </c>
      <c r="I176" s="32">
        <f t="shared" ref="I176" si="84">I165+I175</f>
        <v>107.36</v>
      </c>
      <c r="J176" s="32">
        <f t="shared" ref="J176:L176" si="85">J165+J175</f>
        <v>727.86503599999992</v>
      </c>
      <c r="K176" s="32"/>
      <c r="L176" s="32">
        <f t="shared" si="85"/>
        <v>88.06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>
        <f>COUNT(F166:F175)</f>
        <v>5</v>
      </c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 t="s">
        <v>108</v>
      </c>
      <c r="G185" s="43">
        <v>0.45</v>
      </c>
      <c r="H185" s="43">
        <v>0.06</v>
      </c>
      <c r="I185" s="43">
        <v>1.92</v>
      </c>
      <c r="J185" s="43">
        <v>8.76</v>
      </c>
      <c r="K185" s="44" t="s">
        <v>109</v>
      </c>
      <c r="L185" s="43">
        <v>6.06</v>
      </c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 t="s">
        <v>44</v>
      </c>
      <c r="G186" s="43">
        <v>2.63</v>
      </c>
      <c r="H186" s="43">
        <v>3.8</v>
      </c>
      <c r="I186" s="43">
        <v>12.09</v>
      </c>
      <c r="J186" s="43">
        <v>107.11</v>
      </c>
      <c r="K186" s="44" t="s">
        <v>111</v>
      </c>
      <c r="L186" s="43">
        <v>11.6</v>
      </c>
    </row>
    <row r="187" spans="1:12" ht="15" x14ac:dyDescent="0.25">
      <c r="A187" s="23"/>
      <c r="B187" s="15"/>
      <c r="C187" s="11"/>
      <c r="D187" s="7" t="s">
        <v>28</v>
      </c>
      <c r="E187" s="42" t="s">
        <v>129</v>
      </c>
      <c r="F187" s="43">
        <v>100</v>
      </c>
      <c r="G187" s="43">
        <v>14.5</v>
      </c>
      <c r="H187" s="43">
        <v>11.24</v>
      </c>
      <c r="I187" s="43">
        <v>18.3</v>
      </c>
      <c r="J187" s="43">
        <v>202.87</v>
      </c>
      <c r="K187" s="44" t="s">
        <v>130</v>
      </c>
      <c r="L187" s="43">
        <v>48</v>
      </c>
    </row>
    <row r="188" spans="1:12" ht="15" x14ac:dyDescent="0.25">
      <c r="A188" s="23"/>
      <c r="B188" s="15"/>
      <c r="C188" s="11"/>
      <c r="D188" s="7" t="s">
        <v>29</v>
      </c>
      <c r="E188" s="42" t="s">
        <v>113</v>
      </c>
      <c r="F188" s="43">
        <v>160</v>
      </c>
      <c r="G188" s="43">
        <v>3.77</v>
      </c>
      <c r="H188" s="43">
        <v>9.6300000000000008</v>
      </c>
      <c r="I188" s="43">
        <v>33.35</v>
      </c>
      <c r="J188" s="43">
        <v>233.39</v>
      </c>
      <c r="K188" s="44" t="s">
        <v>52</v>
      </c>
      <c r="L188" s="43">
        <v>16.5</v>
      </c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 t="s">
        <v>44</v>
      </c>
      <c r="G189" s="43">
        <v>0.21</v>
      </c>
      <c r="H189" s="43">
        <v>0.01</v>
      </c>
      <c r="I189" s="43">
        <v>13.42</v>
      </c>
      <c r="J189" s="43">
        <v>51.25</v>
      </c>
      <c r="K189" s="44" t="s">
        <v>63</v>
      </c>
      <c r="L189" s="43">
        <v>5.23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77</v>
      </c>
      <c r="F191" s="43">
        <v>60</v>
      </c>
      <c r="G191" s="43">
        <v>3.72</v>
      </c>
      <c r="H191" s="43">
        <v>0.63</v>
      </c>
      <c r="I191" s="43">
        <v>22.77</v>
      </c>
      <c r="J191" s="43">
        <v>106.03</v>
      </c>
      <c r="K191" s="44" t="s">
        <v>52</v>
      </c>
      <c r="L191" s="43">
        <v>2.5299999999999998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320</v>
      </c>
      <c r="G194" s="19">
        <f t="shared" ref="G194:J194" si="88">SUM(G185:G193)</f>
        <v>25.279999999999998</v>
      </c>
      <c r="H194" s="19">
        <f t="shared" si="88"/>
        <v>25.37</v>
      </c>
      <c r="I194" s="19">
        <f t="shared" si="88"/>
        <v>101.85</v>
      </c>
      <c r="J194" s="19">
        <f t="shared" si="88"/>
        <v>709.41</v>
      </c>
      <c r="K194" s="25"/>
      <c r="L194" s="19">
        <f t="shared" ref="L194" si="89">SUM(L185:L193)</f>
        <v>89.92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325</v>
      </c>
      <c r="G195" s="32">
        <f t="shared" ref="G195" si="90">G184+G194</f>
        <v>25.279999999999998</v>
      </c>
      <c r="H195" s="32">
        <f t="shared" ref="H195" si="91">H184+H194</f>
        <v>25.37</v>
      </c>
      <c r="I195" s="32">
        <f t="shared" ref="I195" si="92">I184+I194</f>
        <v>101.85</v>
      </c>
      <c r="J195" s="32">
        <f t="shared" ref="J195:L195" si="93">J184+J194</f>
        <v>709.41</v>
      </c>
      <c r="K195" s="32"/>
      <c r="L195" s="32">
        <f t="shared" si="93"/>
        <v>89.92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25.48</v>
      </c>
      <c r="H196" s="34">
        <f t="shared" si="94"/>
        <v>25.345000000000006</v>
      </c>
      <c r="I196" s="34">
        <f t="shared" si="94"/>
        <v>105.27500000000001</v>
      </c>
      <c r="J196" s="34">
        <f t="shared" si="94"/>
        <v>721.25089798629938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87.941000000000003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2023-12-18T12:09:26Z</dcterms:modified>
</cp:coreProperties>
</file>